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/>
  </bookViews>
  <sheets>
    <sheet name="Hoja1" sheetId="1" r:id="rId1"/>
    <sheet name="Hoja1 (2)" sheetId="4" r:id="rId2"/>
    <sheet name="Hoja2" sheetId="2" r:id="rId3"/>
    <sheet name="Hoja3" sheetId="3" r:id="rId4"/>
  </sheets>
  <externalReferences>
    <externalReference r:id="rId5"/>
  </externalReferences>
  <definedNames>
    <definedName name="_xlnm.Print_Area" localSheetId="0">Hoja1!$A$1:$Q$86</definedName>
    <definedName name="_xlnm.Print_Area" localSheetId="1">'Hoja1 (2)'!$A$1:$Q$28</definedName>
    <definedName name="_xlnm.Print_Titles" localSheetId="0">Hoja1!$3:$3</definedName>
    <definedName name="_xlnm.Print_Titles" localSheetId="1">'Hoja1 (2)'!$2:$2</definedName>
  </definedNames>
  <calcPr calcId="124519"/>
</workbook>
</file>

<file path=xl/calcChain.xml><?xml version="1.0" encoding="utf-8"?>
<calcChain xmlns="http://schemas.openxmlformats.org/spreadsheetml/2006/main">
  <c r="Q2" i="1"/>
  <c r="J2"/>
  <c r="P2"/>
  <c r="Q3"/>
  <c r="J3"/>
  <c r="P3"/>
  <c r="Q4"/>
  <c r="J4"/>
  <c r="P4"/>
  <c r="Q5"/>
  <c r="J5"/>
  <c r="P5"/>
  <c r="Q6"/>
  <c r="J6"/>
  <c r="P6"/>
  <c r="Q7"/>
  <c r="J7"/>
  <c r="P7"/>
  <c r="Q8"/>
  <c r="J8"/>
  <c r="P8"/>
  <c r="Q9"/>
  <c r="J9"/>
  <c r="P9"/>
  <c r="Q10"/>
  <c r="J10"/>
  <c r="P10"/>
  <c r="Q11"/>
  <c r="J11"/>
  <c r="P11"/>
  <c r="Q12"/>
  <c r="J12"/>
  <c r="P12"/>
  <c r="Q13"/>
  <c r="J13"/>
  <c r="P13"/>
  <c r="Q14"/>
  <c r="J14"/>
  <c r="P14"/>
  <c r="Q15"/>
  <c r="J15"/>
  <c r="P15"/>
  <c r="Q16"/>
  <c r="J16"/>
  <c r="P16"/>
  <c r="Q17"/>
  <c r="J17"/>
  <c r="P17"/>
  <c r="Q18"/>
  <c r="J18"/>
  <c r="P18"/>
  <c r="Q19"/>
  <c r="J19"/>
  <c r="P19"/>
  <c r="Q20"/>
  <c r="J20"/>
  <c r="P20"/>
  <c r="Q21"/>
  <c r="J21"/>
  <c r="P21"/>
  <c r="Q22"/>
  <c r="J22"/>
  <c r="P22"/>
  <c r="Q23"/>
  <c r="J23"/>
  <c r="P23"/>
  <c r="Q24"/>
  <c r="J24"/>
  <c r="P24"/>
  <c r="Q25"/>
  <c r="J25"/>
  <c r="P25"/>
  <c r="Q26"/>
  <c r="J26"/>
  <c r="P26"/>
  <c r="Q27"/>
  <c r="J27"/>
  <c r="P27"/>
  <c r="Q28"/>
  <c r="J28"/>
  <c r="P28"/>
  <c r="Q29"/>
  <c r="J29"/>
  <c r="P29"/>
  <c r="Q30"/>
  <c r="J30"/>
  <c r="P30"/>
  <c r="Q31"/>
  <c r="J31"/>
  <c r="P31"/>
  <c r="Q32"/>
  <c r="J32"/>
  <c r="P32"/>
  <c r="Q33"/>
  <c r="J33"/>
  <c r="P33"/>
  <c r="Q34"/>
  <c r="J34"/>
  <c r="P34"/>
  <c r="Q35"/>
  <c r="J35"/>
  <c r="P35"/>
  <c r="Q36"/>
  <c r="J36"/>
  <c r="P36"/>
  <c r="Q37"/>
  <c r="J37"/>
  <c r="P37"/>
  <c r="Q38"/>
  <c r="J38"/>
  <c r="P38"/>
  <c r="Q39"/>
  <c r="J39"/>
  <c r="P39"/>
  <c r="Q40"/>
  <c r="J40"/>
  <c r="P40"/>
  <c r="Q41"/>
  <c r="J41"/>
  <c r="P41"/>
  <c r="Q42"/>
  <c r="J42"/>
  <c r="P42"/>
  <c r="Q43"/>
  <c r="J43"/>
  <c r="P43"/>
  <c r="Q44"/>
  <c r="J44"/>
  <c r="P44"/>
  <c r="Q45"/>
  <c r="J45"/>
  <c r="P45"/>
  <c r="Q46"/>
  <c r="J46"/>
  <c r="P46"/>
  <c r="Q47"/>
  <c r="J47"/>
  <c r="P47"/>
  <c r="Q48"/>
  <c r="J48"/>
  <c r="P48"/>
  <c r="Q49"/>
  <c r="J49"/>
  <c r="P49"/>
  <c r="Q50"/>
  <c r="J50"/>
  <c r="P50"/>
  <c r="Q51"/>
  <c r="J51"/>
  <c r="P51"/>
  <c r="Q52"/>
  <c r="J52"/>
  <c r="P52"/>
  <c r="Q53"/>
  <c r="J53"/>
  <c r="P53"/>
  <c r="Q54"/>
  <c r="J54"/>
  <c r="P54"/>
  <c r="Q55"/>
  <c r="J55"/>
  <c r="P55"/>
  <c r="Q56"/>
  <c r="J56"/>
  <c r="P56"/>
  <c r="Q57"/>
  <c r="J57"/>
  <c r="P57"/>
  <c r="Q58"/>
  <c r="J58"/>
  <c r="P58"/>
  <c r="Q59"/>
  <c r="J59"/>
  <c r="P59"/>
  <c r="Q60"/>
  <c r="J60"/>
  <c r="P60"/>
  <c r="Q61"/>
  <c r="J61"/>
  <c r="P61"/>
  <c r="Q62"/>
  <c r="J62"/>
  <c r="P62"/>
  <c r="Q63"/>
  <c r="J63"/>
  <c r="P63"/>
  <c r="Q64"/>
  <c r="J64"/>
  <c r="P64"/>
  <c r="Q65"/>
  <c r="J65"/>
  <c r="P65"/>
  <c r="Q66"/>
  <c r="J66"/>
  <c r="P66"/>
  <c r="Q67"/>
  <c r="J67"/>
  <c r="P67"/>
  <c r="Q68"/>
  <c r="J68"/>
  <c r="P68"/>
  <c r="Q69"/>
  <c r="J69"/>
  <c r="P69"/>
  <c r="Q70"/>
  <c r="J70"/>
  <c r="P70"/>
  <c r="Q71"/>
  <c r="J71"/>
  <c r="P71"/>
  <c r="Q72"/>
  <c r="J72"/>
  <c r="P72"/>
  <c r="Q73"/>
  <c r="J73"/>
  <c r="P73"/>
  <c r="Q74"/>
  <c r="J74"/>
  <c r="P74"/>
  <c r="Q75"/>
  <c r="J75"/>
  <c r="P75"/>
  <c r="Q76"/>
  <c r="J76"/>
  <c r="P76"/>
  <c r="Q77"/>
  <c r="J77"/>
  <c r="P77"/>
  <c r="Q78"/>
  <c r="J78"/>
  <c r="P78"/>
  <c r="Q79"/>
  <c r="J79"/>
  <c r="P79"/>
  <c r="Q80"/>
  <c r="J80"/>
  <c r="P80"/>
  <c r="Q81"/>
  <c r="J81"/>
  <c r="P81"/>
  <c r="Q82"/>
  <c r="J82"/>
  <c r="P82"/>
  <c r="Q83"/>
  <c r="J83"/>
  <c r="P83"/>
  <c r="Q84"/>
  <c r="J84"/>
  <c r="P84"/>
  <c r="Q85"/>
  <c r="J85"/>
  <c r="P85"/>
  <c r="Q86"/>
  <c r="J86"/>
  <c r="P86"/>
</calcChain>
</file>

<file path=xl/sharedStrings.xml><?xml version="1.0" encoding="utf-8"?>
<sst xmlns="http://schemas.openxmlformats.org/spreadsheetml/2006/main" count="978" uniqueCount="605">
  <si>
    <t/>
  </si>
  <si>
    <t>22</t>
  </si>
  <si>
    <t>15/02/2019</t>
  </si>
  <si>
    <t>100</t>
  </si>
  <si>
    <t>101</t>
  </si>
  <si>
    <t>07/02/2019</t>
  </si>
  <si>
    <t>13/02/2019</t>
  </si>
  <si>
    <t>215</t>
  </si>
  <si>
    <t>08/02/2019</t>
  </si>
  <si>
    <t>45</t>
  </si>
  <si>
    <t>112</t>
  </si>
  <si>
    <t>7</t>
  </si>
  <si>
    <t>06/02/2019</t>
  </si>
  <si>
    <t>05/02/2019</t>
  </si>
  <si>
    <t>JS006389</t>
  </si>
  <si>
    <t>29</t>
  </si>
  <si>
    <t>LG006282</t>
  </si>
  <si>
    <t>303</t>
  </si>
  <si>
    <t>LL007352</t>
  </si>
  <si>
    <t>JS006429</t>
  </si>
  <si>
    <t>105</t>
  </si>
  <si>
    <t>LG005108</t>
  </si>
  <si>
    <t>01/02/2018</t>
  </si>
  <si>
    <t>30</t>
  </si>
  <si>
    <t>BR013686</t>
  </si>
  <si>
    <t>30/01/2019</t>
  </si>
  <si>
    <t>41</t>
  </si>
  <si>
    <t>SG007901</t>
  </si>
  <si>
    <t>Fernando Hernandez Rodriguez</t>
  </si>
  <si>
    <t>BR014136</t>
  </si>
  <si>
    <t>83</t>
  </si>
  <si>
    <t>LG004455</t>
  </si>
  <si>
    <t>29/01/2019</t>
  </si>
  <si>
    <t>57</t>
  </si>
  <si>
    <t>BRO01933</t>
  </si>
  <si>
    <t>55</t>
  </si>
  <si>
    <t>BR014932</t>
  </si>
  <si>
    <t>JS0057566</t>
  </si>
  <si>
    <t>265</t>
  </si>
  <si>
    <t>JS005275</t>
  </si>
  <si>
    <t>28/01/2019</t>
  </si>
  <si>
    <t>35</t>
  </si>
  <si>
    <t>BR013406</t>
  </si>
  <si>
    <t>BR013163</t>
  </si>
  <si>
    <t>JS004978</t>
  </si>
  <si>
    <t>25/01/2019</t>
  </si>
  <si>
    <t>BR013474</t>
  </si>
  <si>
    <t>BR013620</t>
  </si>
  <si>
    <t>BR013966</t>
  </si>
  <si>
    <t>01/02/19</t>
  </si>
  <si>
    <t>74</t>
  </si>
  <si>
    <t>BR013266</t>
  </si>
  <si>
    <t>BR013466</t>
  </si>
  <si>
    <t>28/01/2016</t>
  </si>
  <si>
    <t>26</t>
  </si>
  <si>
    <t>BR013465</t>
  </si>
  <si>
    <t>BR012553</t>
  </si>
  <si>
    <t>22/01/2019</t>
  </si>
  <si>
    <t>SG006347</t>
  </si>
  <si>
    <t>SG007038</t>
  </si>
  <si>
    <t>LL006078</t>
  </si>
  <si>
    <t>24/01/2019</t>
  </si>
  <si>
    <t>MT000567</t>
  </si>
  <si>
    <t>LG004010</t>
  </si>
  <si>
    <t>LL006282</t>
  </si>
  <si>
    <t>JS004501</t>
  </si>
  <si>
    <t>23/01/2019</t>
  </si>
  <si>
    <t>24</t>
  </si>
  <si>
    <t>JS004500</t>
  </si>
  <si>
    <t>66</t>
  </si>
  <si>
    <t>LL005193</t>
  </si>
  <si>
    <t>18/01/2019</t>
  </si>
  <si>
    <t>BR014191</t>
  </si>
  <si>
    <t>92</t>
  </si>
  <si>
    <t>SG006631</t>
  </si>
  <si>
    <t>15</t>
  </si>
  <si>
    <t>JS004098</t>
  </si>
  <si>
    <t>13</t>
  </si>
  <si>
    <t>JS004099</t>
  </si>
  <si>
    <t>BR012992</t>
  </si>
  <si>
    <t>JS004497</t>
  </si>
  <si>
    <t>J. Raul Arana Nuño</t>
  </si>
  <si>
    <t>SG007821</t>
  </si>
  <si>
    <t>BR012582</t>
  </si>
  <si>
    <t>BR012649</t>
  </si>
  <si>
    <t>LG002389</t>
  </si>
  <si>
    <t>16/01/2019</t>
  </si>
  <si>
    <t>8</t>
  </si>
  <si>
    <t>10</t>
  </si>
  <si>
    <t>76-B</t>
  </si>
  <si>
    <t>JS003682</t>
  </si>
  <si>
    <t>17/01/2019</t>
  </si>
  <si>
    <t>SG004441</t>
  </si>
  <si>
    <t>14/01/2019</t>
  </si>
  <si>
    <t>Arcadio Gutierrez Nuño</t>
  </si>
  <si>
    <t>SG004510</t>
  </si>
  <si>
    <t xml:space="preserve">J. Angel Corona Macias </t>
  </si>
  <si>
    <t>SG004484</t>
  </si>
  <si>
    <t>LG001955</t>
  </si>
  <si>
    <t>20</t>
  </si>
  <si>
    <t>SG004862</t>
  </si>
  <si>
    <t>JS003018</t>
  </si>
  <si>
    <t>SG004209</t>
  </si>
  <si>
    <t>11/01/2019</t>
  </si>
  <si>
    <t>Josefina Lopez Jimenez</t>
  </si>
  <si>
    <t>SG005086</t>
  </si>
  <si>
    <t>202</t>
  </si>
  <si>
    <t>MT000506</t>
  </si>
  <si>
    <t>21-01-2019</t>
  </si>
  <si>
    <t>LG001948</t>
  </si>
  <si>
    <t>LG003693</t>
  </si>
  <si>
    <t xml:space="preserve">Loma Dorada </t>
  </si>
  <si>
    <t xml:space="preserve">Zapotlanejo </t>
  </si>
  <si>
    <t xml:space="preserve">Lomas de Huisquilco </t>
  </si>
  <si>
    <t xml:space="preserve">S/N </t>
  </si>
  <si>
    <t xml:space="preserve">Matatlan </t>
  </si>
  <si>
    <t>No aplica</t>
  </si>
  <si>
    <t xml:space="preserve">La Laja </t>
  </si>
  <si>
    <t>La Laja</t>
  </si>
  <si>
    <t xml:space="preserve">Calle 16 de Septiembre </t>
  </si>
  <si>
    <t xml:space="preserve">La Purisima </t>
  </si>
  <si>
    <t>15/01/2019</t>
  </si>
  <si>
    <t xml:space="preserve">Los Tepetates </t>
  </si>
  <si>
    <t xml:space="preserve">San Martin </t>
  </si>
  <si>
    <t xml:space="preserve"> Zapotlanejo </t>
  </si>
  <si>
    <t xml:space="preserve">El Trapiche </t>
  </si>
  <si>
    <t xml:space="preserve">Fraccionamiento Constitucion </t>
  </si>
  <si>
    <t xml:space="preserve">Huisquilco </t>
  </si>
  <si>
    <t xml:space="preserve">Santa Cecilia </t>
  </si>
  <si>
    <t xml:space="preserve">La Loma </t>
  </si>
  <si>
    <t xml:space="preserve">Hidalgo </t>
  </si>
  <si>
    <t>#12</t>
  </si>
  <si>
    <t>S/N</t>
  </si>
  <si>
    <t xml:space="preserve">Santa Fe </t>
  </si>
  <si>
    <t xml:space="preserve">No Aplica </t>
  </si>
  <si>
    <t xml:space="preserve">No aplica </t>
  </si>
  <si>
    <t xml:space="preserve">Cementerio de San Jose de las Flores </t>
  </si>
  <si>
    <t xml:space="preserve">San Jose de las Flores </t>
  </si>
  <si>
    <t xml:space="preserve">San Jose del Rio </t>
  </si>
  <si>
    <t xml:space="preserve">La Cruz </t>
  </si>
  <si>
    <t xml:space="preserve">Puerto Manzanillo </t>
  </si>
  <si>
    <t xml:space="preserve">Calle Morelos </t>
  </si>
  <si>
    <t xml:space="preserve">Santuario </t>
  </si>
  <si>
    <t>Zapotlanejo</t>
  </si>
  <si>
    <t xml:space="preserve">Calle Constitucion </t>
  </si>
  <si>
    <t xml:space="preserve">El Saucillo </t>
  </si>
  <si>
    <t>#112</t>
  </si>
  <si>
    <t xml:space="preserve">Sagrado Corazon </t>
  </si>
  <si>
    <t xml:space="preserve">San Francisco </t>
  </si>
  <si>
    <t xml:space="preserve">Cementerio de La Laja </t>
  </si>
  <si>
    <t xml:space="preserve">Calle Guerrero </t>
  </si>
  <si>
    <t xml:space="preserve">Agua Blanca </t>
  </si>
  <si>
    <t xml:space="preserve">Cementerio de Matatlan </t>
  </si>
  <si>
    <t>#100</t>
  </si>
  <si>
    <t>Teresa de Jesus Moran Barajas</t>
  </si>
  <si>
    <t>R015165</t>
  </si>
  <si>
    <t xml:space="preserve">Aldama </t>
  </si>
  <si>
    <t>#56 A</t>
  </si>
  <si>
    <t>Hugo Leonel Cardona Alvarez</t>
  </si>
  <si>
    <t>U025107</t>
  </si>
  <si>
    <t xml:space="preserve">Prolongacion Reforma </t>
  </si>
  <si>
    <t xml:space="preserve">Educadores </t>
  </si>
  <si>
    <t>#236</t>
  </si>
  <si>
    <t>Transportadora del Norte SH, S De RL De CV</t>
  </si>
  <si>
    <t>R008412</t>
  </si>
  <si>
    <t>Carr. Federal Cuota 15D KM 461+820</t>
  </si>
  <si>
    <t>San Roman Corralillos</t>
  </si>
  <si>
    <t>ABEL LIMON LIMON</t>
  </si>
  <si>
    <t>U007757</t>
  </si>
  <si>
    <t xml:space="preserve">Dr. Jesus Sanchez Carrillo </t>
  </si>
  <si>
    <t>Los Isidros (San Martin)</t>
  </si>
  <si>
    <t>Juan Manuel Diaz Cabrera</t>
  </si>
  <si>
    <t>R001212</t>
  </si>
  <si>
    <t xml:space="preserve">Av. San Roman </t>
  </si>
  <si>
    <t xml:space="preserve">Corralillos de Flores </t>
  </si>
  <si>
    <t>Antonio Pastran Gutierrez</t>
  </si>
  <si>
    <t>R012705</t>
  </si>
  <si>
    <t xml:space="preserve">Calle Mariposas </t>
  </si>
  <si>
    <t>Apolonio Orozco Olivares</t>
  </si>
  <si>
    <t>R014862</t>
  </si>
  <si>
    <t>Calle Carril</t>
  </si>
  <si>
    <t xml:space="preserve">Calle Hidalgo </t>
  </si>
  <si>
    <t xml:space="preserve">Marcos de la Torre Venegas </t>
  </si>
  <si>
    <t>U02767</t>
  </si>
  <si>
    <t xml:space="preserve">Calle 28 de Enero </t>
  </si>
  <si>
    <t>#55</t>
  </si>
  <si>
    <t>Rolando Quezada Lemus y Cda.</t>
  </si>
  <si>
    <t>U025184</t>
  </si>
  <si>
    <t>San Jose de las Flores</t>
  </si>
  <si>
    <t>Manuel Hernandez Rizo</t>
  </si>
  <si>
    <t xml:space="preserve">Calle Puerto Guaymas </t>
  </si>
  <si>
    <t>Victor Flores Martinez</t>
  </si>
  <si>
    <t>U001726</t>
  </si>
  <si>
    <t>#61</t>
  </si>
  <si>
    <t>EUSEBIO RAMIREZ TAMAYO</t>
  </si>
  <si>
    <t>R019759</t>
  </si>
  <si>
    <t xml:space="preserve">Calle Maria Dolores Pacheco </t>
  </si>
  <si>
    <t>#43</t>
  </si>
  <si>
    <t>U011927</t>
  </si>
  <si>
    <t xml:space="preserve">Calle Aztecas </t>
  </si>
  <si>
    <t>Jorge Luis Nuño Torres</t>
  </si>
  <si>
    <t xml:space="preserve">Calle Puerto Gaymas </t>
  </si>
  <si>
    <t>21/01/2019</t>
  </si>
  <si>
    <t>Juana Salcedo Plascencia</t>
  </si>
  <si>
    <t>R016413</t>
  </si>
  <si>
    <t xml:space="preserve">Camino a Corralillos de Parra </t>
  </si>
  <si>
    <t>Dina Elizabeth Vazquez Gallegos SL</t>
  </si>
  <si>
    <t>U023579</t>
  </si>
  <si>
    <t>Hacienda la Sauceda</t>
  </si>
  <si>
    <t>U023580</t>
  </si>
  <si>
    <t>Calle Hacienada la Sauceda</t>
  </si>
  <si>
    <t xml:space="preserve">Familia Romero Romo </t>
  </si>
  <si>
    <t>Cementerio de la Delegacion de Santa Fe</t>
  </si>
  <si>
    <t>Fosa 151 Seccion B</t>
  </si>
  <si>
    <t>Francisco Perez Macias</t>
  </si>
  <si>
    <t>R018396</t>
  </si>
  <si>
    <t xml:space="preserve">Av. Guadalupe </t>
  </si>
  <si>
    <t xml:space="preserve">Las Latas </t>
  </si>
  <si>
    <t>Maria del Refugio Jimenez Gonzalez</t>
  </si>
  <si>
    <t>R000621</t>
  </si>
  <si>
    <t xml:space="preserve">Rancho Monte de la Virgen </t>
  </si>
  <si>
    <t>Juan Gabriel Gonzalez Guzman</t>
  </si>
  <si>
    <t>U009109</t>
  </si>
  <si>
    <t xml:space="preserve">Calle Ciencias Quimicas </t>
  </si>
  <si>
    <t>Fraccionamiento Constitucion</t>
  </si>
  <si>
    <t>#53</t>
  </si>
  <si>
    <t>Javier Vizcarra Alcala</t>
  </si>
  <si>
    <t>R014769</t>
  </si>
  <si>
    <t xml:space="preserve">Calle Regina </t>
  </si>
  <si>
    <t>#7</t>
  </si>
  <si>
    <t xml:space="preserve">Rosa Maria Fernandez Gutierrez/ Jose Alejandro Perez Morales </t>
  </si>
  <si>
    <t>U020458</t>
  </si>
  <si>
    <t xml:space="preserve">Calle Rinconada del Parque </t>
  </si>
  <si>
    <t xml:space="preserve">Residencial del Parque </t>
  </si>
  <si>
    <t>Rodolfo Sanchez Lomeli</t>
  </si>
  <si>
    <t>U001980</t>
  </si>
  <si>
    <t xml:space="preserve">Privada Alvaro Obrgon </t>
  </si>
  <si>
    <t>#193</t>
  </si>
  <si>
    <t>Silvia Lucia Valadez Luquin</t>
  </si>
  <si>
    <t>U023880</t>
  </si>
  <si>
    <t xml:space="preserve">Calle  La Fragua </t>
  </si>
  <si>
    <t xml:space="preserve">Jardines </t>
  </si>
  <si>
    <t>#204 A</t>
  </si>
  <si>
    <t>Silvia Torres Murillo</t>
  </si>
  <si>
    <t>U022411</t>
  </si>
  <si>
    <t xml:space="preserve">Calle Dario Torres </t>
  </si>
  <si>
    <t>#348</t>
  </si>
  <si>
    <t>Jorge de Jesus Garcia Hernandez</t>
  </si>
  <si>
    <t>U024134</t>
  </si>
  <si>
    <t xml:space="preserve">Salvador Tinajero Mendoza </t>
  </si>
  <si>
    <t>U09748</t>
  </si>
  <si>
    <t>Calle Mariano Jimenez</t>
  </si>
  <si>
    <t>Jose Angel de la Torre Del Real</t>
  </si>
  <si>
    <t>U010592</t>
  </si>
  <si>
    <t xml:space="preserve">Privada Hidalgo </t>
  </si>
  <si>
    <t>U011613</t>
  </si>
  <si>
    <t xml:space="preserve">Privada Libertadores </t>
  </si>
  <si>
    <t>U010811</t>
  </si>
  <si>
    <t>U015627</t>
  </si>
  <si>
    <t xml:space="preserve">Juan Pablo Perez Becerra </t>
  </si>
  <si>
    <t>U024811</t>
  </si>
  <si>
    <t>#67 A</t>
  </si>
  <si>
    <t>Ruben Alvarez Olivares</t>
  </si>
  <si>
    <t>R08634</t>
  </si>
  <si>
    <t xml:space="preserve">Calle Club Zapotlanejo </t>
  </si>
  <si>
    <t>#99</t>
  </si>
  <si>
    <t>Estacion de Servicio la Favorita SA DE CV</t>
  </si>
  <si>
    <t>Francisco Javier Gutierrez Raygoza</t>
  </si>
  <si>
    <t>R012002</t>
  </si>
  <si>
    <t>Privada Florentina</t>
  </si>
  <si>
    <t>Ocote de Nuño</t>
  </si>
  <si>
    <t>Raul Isaac Gutierrez Diaz</t>
  </si>
  <si>
    <t>R005051</t>
  </si>
  <si>
    <t xml:space="preserve">Poeta Amado Nervo </t>
  </si>
  <si>
    <t xml:space="preserve">Lomas de San Martin </t>
  </si>
  <si>
    <t>Martin Ruvalcaba Arambula</t>
  </si>
  <si>
    <t>U019654</t>
  </si>
  <si>
    <t xml:space="preserve">Calle San Luis </t>
  </si>
  <si>
    <t>Lorenzo Beltran Alvarado</t>
  </si>
  <si>
    <t>10/01/2019</t>
  </si>
  <si>
    <t xml:space="preserve">Cementerio de Santa Fe </t>
  </si>
  <si>
    <t>Fosa 06 Seccion A</t>
  </si>
  <si>
    <t xml:space="preserve">Rafael Anaya Lopez </t>
  </si>
  <si>
    <t>R013398</t>
  </si>
  <si>
    <t>#228</t>
  </si>
  <si>
    <t>KRISTIAN BECERRA RODRIGUEZ</t>
  </si>
  <si>
    <t>U007002</t>
  </si>
  <si>
    <t xml:space="preserve">Aquiles Serdan </t>
  </si>
  <si>
    <t xml:space="preserve">Col Pino Suarez </t>
  </si>
  <si>
    <t>#144</t>
  </si>
  <si>
    <t xml:space="preserve">Rogelia Enriquez Iñiguez </t>
  </si>
  <si>
    <t>08/01/2019</t>
  </si>
  <si>
    <t>Fosa 04</t>
  </si>
  <si>
    <t>REFUGIO MARTINEZ PEREZ</t>
  </si>
  <si>
    <t>U023713</t>
  </si>
  <si>
    <t xml:space="preserve">Xicotencatl </t>
  </si>
  <si>
    <t xml:space="preserve">Santa Tere </t>
  </si>
  <si>
    <t>Javier Enrique Castelao Sais</t>
  </si>
  <si>
    <t>U023511</t>
  </si>
  <si>
    <t xml:space="preserve">Calle Hacienda La Palma </t>
  </si>
  <si>
    <t xml:space="preserve">Fraccionamiento Camino Real </t>
  </si>
  <si>
    <t>Raul Alejandro Castelao Casillas</t>
  </si>
  <si>
    <t>U023540</t>
  </si>
  <si>
    <t xml:space="preserve">Calle Hacienda la Palma </t>
  </si>
  <si>
    <t xml:space="preserve">Gonzalo Davalos Ramirez </t>
  </si>
  <si>
    <t>U000727</t>
  </si>
  <si>
    <t>Industria</t>
  </si>
  <si>
    <t>#17</t>
  </si>
  <si>
    <t xml:space="preserve">Humberto Limon Alvarez </t>
  </si>
  <si>
    <t>R002273</t>
  </si>
  <si>
    <t xml:space="preserve">Calle Santa Isabel </t>
  </si>
  <si>
    <t>Joel Ruvalcaba Perez</t>
  </si>
  <si>
    <t xml:space="preserve"> U018333</t>
  </si>
  <si>
    <t xml:space="preserve">Calle Hacienda Zapotlanejo </t>
  </si>
  <si>
    <t>Maria del Carmen Gomez Ruiz</t>
  </si>
  <si>
    <t>U024321</t>
  </si>
  <si>
    <t xml:space="preserve">Calle Zapopan </t>
  </si>
  <si>
    <t xml:space="preserve">La Ceja </t>
  </si>
  <si>
    <t xml:space="preserve">Francisco Javier Gutierrez Raygoza </t>
  </si>
  <si>
    <t>Jardin de Niños Emiliano Zapata</t>
  </si>
  <si>
    <t xml:space="preserve">Av. 20 de Noviembre </t>
  </si>
  <si>
    <t xml:space="preserve">La Mora </t>
  </si>
  <si>
    <t>Jardin de Niños Manuel Gomez Morin</t>
  </si>
  <si>
    <t xml:space="preserve">Calle Jardines </t>
  </si>
  <si>
    <t xml:space="preserve">El Canuto </t>
  </si>
  <si>
    <t>Ma Trinidad Enriquez Iñiguez</t>
  </si>
  <si>
    <t>Fosa 05</t>
  </si>
  <si>
    <t>Victor Leonardo Flavio Rodriguez Nuño</t>
  </si>
  <si>
    <t>Calle Puerto Marquez</t>
  </si>
  <si>
    <t xml:space="preserve">Sergio Ruiz Garcia </t>
  </si>
  <si>
    <t>U004676</t>
  </si>
  <si>
    <t xml:space="preserve">Calle Aldama </t>
  </si>
  <si>
    <t>09/01/2019</t>
  </si>
  <si>
    <t xml:space="preserve">Calle Aguascalientes </t>
  </si>
  <si>
    <t xml:space="preserve">Victor Vargas Urenda </t>
  </si>
  <si>
    <t>R009901</t>
  </si>
  <si>
    <t>Privada las Granjas</t>
  </si>
  <si>
    <t>#13</t>
  </si>
  <si>
    <t>Ma Guadalupe Garcia Cervantes</t>
  </si>
  <si>
    <t>U024632</t>
  </si>
  <si>
    <t xml:space="preserve">Prolongacion Independencia </t>
  </si>
  <si>
    <t>Marcelino Reynoso Romo</t>
  </si>
  <si>
    <t xml:space="preserve">Cemneterio de Santa Fe </t>
  </si>
  <si>
    <t xml:space="preserve">Fosa  05 </t>
  </si>
  <si>
    <t xml:space="preserve">Francisco Quintana Favela </t>
  </si>
  <si>
    <t>U007724</t>
  </si>
  <si>
    <t xml:space="preserve">Flavio Romero de Velazco </t>
  </si>
  <si>
    <t>U007723</t>
  </si>
  <si>
    <t xml:space="preserve">Calle Flavio Romero de Velazco </t>
  </si>
  <si>
    <t>U007707</t>
  </si>
  <si>
    <t>Leticia Gutierrez Tinajero</t>
  </si>
  <si>
    <t>U007945</t>
  </si>
  <si>
    <t xml:space="preserve">Calle Prolongacion Reforma </t>
  </si>
  <si>
    <t>07/01/2019</t>
  </si>
  <si>
    <t>Ángela Cardona Muñoz</t>
  </si>
  <si>
    <t>R016153</t>
  </si>
  <si>
    <t xml:space="preserve">Carretera Libre Zapotlanejo Guadalajara </t>
  </si>
  <si>
    <t>#185 y #187</t>
  </si>
  <si>
    <t>Eduardo Aceves Torres</t>
  </si>
  <si>
    <t>Fosa #106</t>
  </si>
  <si>
    <t>U001106</t>
  </si>
  <si>
    <t>#5</t>
  </si>
  <si>
    <t>Fosa #21</t>
  </si>
  <si>
    <t>Rosa Nuño Nuño</t>
  </si>
  <si>
    <t>04/01/2019</t>
  </si>
  <si>
    <t>Porfiria Torres Alvarez</t>
  </si>
  <si>
    <t>R006521</t>
  </si>
  <si>
    <t xml:space="preserve">Calle el Rosario </t>
  </si>
  <si>
    <t>Jesus Lopez Venegas</t>
  </si>
  <si>
    <t>U011688</t>
  </si>
  <si>
    <t xml:space="preserve">J. Manuel Davalos </t>
  </si>
  <si>
    <t>#23</t>
  </si>
  <si>
    <t>Marittza Janette Padilla Iñiguez</t>
  </si>
  <si>
    <t>U018331</t>
  </si>
  <si>
    <t xml:space="preserve">Hacienda la Joya </t>
  </si>
  <si>
    <t>#9</t>
  </si>
  <si>
    <t>Rigoberto Andrade Cornejo</t>
  </si>
  <si>
    <t>U19656</t>
  </si>
  <si>
    <t>#20</t>
  </si>
  <si>
    <t>03/01/2019</t>
  </si>
  <si>
    <t>Maria Rosario Nuño Tapia</t>
  </si>
  <si>
    <t>19-E</t>
  </si>
  <si>
    <t>Cementerio de Zapotlanejo</t>
  </si>
  <si>
    <t>Fosa # 15 -K - A</t>
  </si>
  <si>
    <t xml:space="preserve">Gabriela Vargas Hernandez </t>
  </si>
  <si>
    <t>R020811</t>
  </si>
  <si>
    <t xml:space="preserve">Calle Varaduz </t>
  </si>
  <si>
    <t xml:space="preserve">El Ocote de Nuño </t>
  </si>
  <si>
    <t xml:space="preserve">J. Rosario Olivarez Valdivia / Aurora Morales Garcia </t>
  </si>
  <si>
    <t>U013566</t>
  </si>
  <si>
    <t xml:space="preserve">La Baraña </t>
  </si>
  <si>
    <t>Maria Angelica Navarro Jasso</t>
  </si>
  <si>
    <t>U017887</t>
  </si>
  <si>
    <t xml:space="preserve">Calle Jose Toribio Huidrobo </t>
  </si>
  <si>
    <t xml:space="preserve">Terranova </t>
  </si>
  <si>
    <t>J. Jesus Alvarez Garcia</t>
  </si>
  <si>
    <t>U009249</t>
  </si>
  <si>
    <t xml:space="preserve">Francisco Martin del Campo </t>
  </si>
  <si>
    <t>#67</t>
  </si>
  <si>
    <t>Jose Asuncion Diaz Nuño</t>
  </si>
  <si>
    <t>U024473</t>
  </si>
  <si>
    <t xml:space="preserve">Calle San Francisco </t>
  </si>
  <si>
    <t>Salvador Guadalupe Lomeli Davalos</t>
  </si>
  <si>
    <t>U023082</t>
  </si>
  <si>
    <t xml:space="preserve">Universidad </t>
  </si>
  <si>
    <t>#132 B</t>
  </si>
  <si>
    <t xml:space="preserve">Calle Universidad </t>
  </si>
  <si>
    <t>#132  A</t>
  </si>
  <si>
    <t>#132</t>
  </si>
  <si>
    <t>02/01/2019</t>
  </si>
  <si>
    <t>Rosio Castañeda Isidro</t>
  </si>
  <si>
    <t xml:space="preserve">Juan Jose Jimenez Parra </t>
  </si>
  <si>
    <t>Familia Rodriguez Hernandez</t>
  </si>
  <si>
    <t xml:space="preserve">Cementerio de Zapotlanejo </t>
  </si>
  <si>
    <t>Fosa 3 G-N</t>
  </si>
  <si>
    <t>01 Número de folio</t>
  </si>
  <si>
    <t>15 Fecha de recepción</t>
  </si>
  <si>
    <t>16 Fecha de expedición</t>
  </si>
  <si>
    <t>14 Cuenta catastral</t>
  </si>
  <si>
    <t>10 Concepto</t>
  </si>
  <si>
    <t>03 Propietario</t>
  </si>
  <si>
    <t>04 Domicilio del predio</t>
  </si>
  <si>
    <t>06 Colonia</t>
  </si>
  <si>
    <t xml:space="preserve">07 Población o Delegación </t>
  </si>
  <si>
    <t xml:space="preserve">El Canuto, Santa Fe </t>
  </si>
  <si>
    <t xml:space="preserve">La Mora, Santa Fe </t>
  </si>
  <si>
    <t xml:space="preserve">Las Latas, El Saucillo </t>
  </si>
  <si>
    <t xml:space="preserve">Corralillos de Flores, Santa Fe </t>
  </si>
  <si>
    <t xml:space="preserve">San Roman Corralillos, Santa Fe </t>
  </si>
  <si>
    <t>05 Número oficial</t>
  </si>
  <si>
    <t>10-a</t>
  </si>
  <si>
    <t>403-b</t>
  </si>
  <si>
    <t>22-a</t>
  </si>
  <si>
    <t>08 Subtotal</t>
  </si>
  <si>
    <t>09 Negocios juridicos</t>
  </si>
  <si>
    <t>11 Cantidad pagada</t>
  </si>
  <si>
    <t>12 Recibo oficial</t>
  </si>
  <si>
    <t>13 Fecha de pago</t>
  </si>
  <si>
    <t>17 Vigencia</t>
  </si>
  <si>
    <t xml:space="preserve">FORMATO COMPUTADORA </t>
  </si>
  <si>
    <t>0001/2019</t>
  </si>
  <si>
    <t>0002/2019</t>
  </si>
  <si>
    <t>0003/2019</t>
  </si>
  <si>
    <t>0004/2019</t>
  </si>
  <si>
    <t>0005/2019</t>
  </si>
  <si>
    <t>0006/2019</t>
  </si>
  <si>
    <t>0007/2019</t>
  </si>
  <si>
    <t>0008/2019</t>
  </si>
  <si>
    <t>0009/2019</t>
  </si>
  <si>
    <t>0010/2019</t>
  </si>
  <si>
    <t>0011/2019</t>
  </si>
  <si>
    <t>0012/2019</t>
  </si>
  <si>
    <t>0013/2019</t>
  </si>
  <si>
    <t>0014/2019</t>
  </si>
  <si>
    <t>0015/2019</t>
  </si>
  <si>
    <t>0016/2019</t>
  </si>
  <si>
    <t>0017/2019</t>
  </si>
  <si>
    <t>0018/2019</t>
  </si>
  <si>
    <t>0019/2019</t>
  </si>
  <si>
    <t>0020/2019</t>
  </si>
  <si>
    <t>0021/2019</t>
  </si>
  <si>
    <t>0022/2019</t>
  </si>
  <si>
    <t>0023/2019</t>
  </si>
  <si>
    <t>0024/2019</t>
  </si>
  <si>
    <t>0025/2019</t>
  </si>
  <si>
    <t>0026/2019</t>
  </si>
  <si>
    <t>02 Número de licencia</t>
  </si>
  <si>
    <t>Josue Urenda Hernández</t>
  </si>
  <si>
    <t>Fosa</t>
  </si>
  <si>
    <t xml:space="preserve">Construcción, pancarta, negocios jurídicos, habitabilidad </t>
  </si>
  <si>
    <t xml:space="preserve">José Eduardo Nuño Hernández </t>
  </si>
  <si>
    <t>San Diego</t>
  </si>
  <si>
    <t>#40</t>
  </si>
  <si>
    <t>La Vía</t>
  </si>
  <si>
    <t>Construcción, pancarta, alineamiento, número oficial, negocios jurídicos, habitabilidad</t>
  </si>
  <si>
    <t>LL003821</t>
  </si>
  <si>
    <t>U. 013580</t>
  </si>
  <si>
    <t>Martha Flores Pérez</t>
  </si>
  <si>
    <t>México</t>
  </si>
  <si>
    <t>#62</t>
  </si>
  <si>
    <t>Fracc Las Américas</t>
  </si>
  <si>
    <t>LG001485</t>
  </si>
  <si>
    <t>U. 015580</t>
  </si>
  <si>
    <t>Lucio López Loza</t>
  </si>
  <si>
    <t>Camino a Matatlán</t>
  </si>
  <si>
    <t>#830</t>
  </si>
  <si>
    <t>BR010942</t>
  </si>
  <si>
    <t>R. 013642</t>
  </si>
  <si>
    <t>JS001638</t>
  </si>
  <si>
    <t>Adolfo Tapia Gómez</t>
  </si>
  <si>
    <t>Cementerio</t>
  </si>
  <si>
    <t>San José de las Flores</t>
  </si>
  <si>
    <t>Construcción, pancarta, negocios jurídicos, habitabilidad</t>
  </si>
  <si>
    <t>JS001815</t>
  </si>
  <si>
    <t>Ma. Guadalupe Nuño Macías</t>
  </si>
  <si>
    <t>Rancho Cañada de las Flores</t>
  </si>
  <si>
    <t>Número oficial</t>
  </si>
  <si>
    <t>LG001079</t>
  </si>
  <si>
    <t>R. 017837</t>
  </si>
  <si>
    <t>Indefinida</t>
  </si>
  <si>
    <t>Maricela de la Mora Tinajero</t>
  </si>
  <si>
    <t>Violeta</t>
  </si>
  <si>
    <t>#45</t>
  </si>
  <si>
    <t>Fracc Bellavista</t>
  </si>
  <si>
    <t>Construcción, pancarta, alineamiento, negocios jurídicos, habitabilidad</t>
  </si>
  <si>
    <t>LG001759</t>
  </si>
  <si>
    <t>U. 007980</t>
  </si>
  <si>
    <t>Humberto Damián González Ruiz</t>
  </si>
  <si>
    <t>Guásima</t>
  </si>
  <si>
    <t>#64-a</t>
  </si>
  <si>
    <t>LL004141</t>
  </si>
  <si>
    <t>R. 018047</t>
  </si>
  <si>
    <t>Raquel Ramirez Gonzalez</t>
  </si>
  <si>
    <t>Predio Rustico Denominado "Capulincillo"</t>
  </si>
  <si>
    <t>Alineamiento</t>
  </si>
  <si>
    <t>BR012655</t>
  </si>
  <si>
    <t>R. 013850</t>
  </si>
  <si>
    <t>Graciela Perez Guerrero</t>
  </si>
  <si>
    <t>Rancho Las Fuentes</t>
  </si>
  <si>
    <t>#49</t>
  </si>
  <si>
    <t>JS003293</t>
  </si>
  <si>
    <t>R. 014004</t>
  </si>
  <si>
    <t>J. Rosario Murguia Murguia</t>
  </si>
  <si>
    <t>Hidalgo</t>
  </si>
  <si>
    <t>#122-a</t>
  </si>
  <si>
    <t>Tepetates</t>
  </si>
  <si>
    <t>Bardeo, pancarta, alineamiento, número oficial</t>
  </si>
  <si>
    <t>LG002408</t>
  </si>
  <si>
    <t>U. 024222</t>
  </si>
  <si>
    <t>Martín Ávila Guzmán</t>
  </si>
  <si>
    <t xml:space="preserve">Carr libre a Tototlán </t>
  </si>
  <si>
    <t>#42</t>
  </si>
  <si>
    <t>San Joaquín</t>
  </si>
  <si>
    <t>JS004965</t>
  </si>
  <si>
    <t>Nicolás Pérez Orozco</t>
  </si>
  <si>
    <t>Carr antigua a Tepatitlán</t>
  </si>
  <si>
    <t>#414</t>
  </si>
  <si>
    <t>San Francisco</t>
  </si>
  <si>
    <t>LG004865</t>
  </si>
  <si>
    <t>R. 012830</t>
  </si>
  <si>
    <t>José Ángel de la Torre del Real</t>
  </si>
  <si>
    <t>#26-f</t>
  </si>
  <si>
    <t>Sagrado corazón</t>
  </si>
  <si>
    <t>JS005291</t>
  </si>
  <si>
    <t>U. 015627</t>
  </si>
  <si>
    <t>#26-A</t>
  </si>
  <si>
    <t>JS005286</t>
  </si>
  <si>
    <t>#26-E</t>
  </si>
  <si>
    <t>JS005290</t>
  </si>
  <si>
    <t>#26-d</t>
  </si>
  <si>
    <t>JS005289</t>
  </si>
  <si>
    <t>#26-b</t>
  </si>
  <si>
    <t>#26-C</t>
  </si>
  <si>
    <t>JS005287</t>
  </si>
  <si>
    <t>JS005288</t>
  </si>
  <si>
    <t>Omar Martinez Reynoso</t>
  </si>
  <si>
    <t xml:space="preserve">Juan de Dios Robledo </t>
  </si>
  <si>
    <t>#215</t>
  </si>
  <si>
    <t>Fracc Constitución</t>
  </si>
  <si>
    <t>JS007039</t>
  </si>
  <si>
    <t>U. 009248</t>
  </si>
  <si>
    <t>Pedro Urenda Lomeli</t>
  </si>
  <si>
    <t>#146</t>
  </si>
  <si>
    <t>Cementerio de La Laja</t>
  </si>
  <si>
    <t>José Jaime Franco López y Martha Patricia García Talancón</t>
  </si>
  <si>
    <t>Aztecas</t>
  </si>
  <si>
    <t>#61-a</t>
  </si>
  <si>
    <t>Santa Cecilia</t>
  </si>
  <si>
    <t>Construcción, pancarta, alineamiento, número oficial, demolición, remodelación, negocios jurídicos, habitabilidad</t>
  </si>
  <si>
    <t>U. 024855</t>
  </si>
  <si>
    <t xml:space="preserve">José Miguel Cervantes Padilla S. L. </t>
  </si>
  <si>
    <t xml:space="preserve">Prol Reforma </t>
  </si>
  <si>
    <t>#50</t>
  </si>
  <si>
    <t>Bellavista</t>
  </si>
  <si>
    <t>Construcción, alberca, pancarta, multas, negocios juridicos, habitabilidad</t>
  </si>
  <si>
    <t>U. 007908</t>
  </si>
  <si>
    <t>Ramiro Valdez Flores</t>
  </si>
  <si>
    <t>Av Pedro Garcia Salcedo</t>
  </si>
  <si>
    <t>Fracc Residencial del Parque</t>
  </si>
  <si>
    <t>Construcción, pancarta, negocios jurídicos, habitabildiad</t>
  </si>
  <si>
    <t>U. 021159</t>
  </si>
  <si>
    <t>Carlos Hernández Jimenez</t>
  </si>
  <si>
    <t>#75</t>
  </si>
  <si>
    <t>Lomas de San Martín</t>
  </si>
  <si>
    <t>R. 005051</t>
  </si>
  <si>
    <t>Grupo Mi México sociedad anónima de Capital Variable</t>
  </si>
  <si>
    <t>Morelos</t>
  </si>
  <si>
    <t xml:space="preserve"> #80</t>
  </si>
  <si>
    <t>El Trapiche</t>
  </si>
  <si>
    <t>Construcción, pancarta, habitabilidad</t>
  </si>
  <si>
    <t>BR018596</t>
  </si>
  <si>
    <t>BR18595</t>
  </si>
  <si>
    <t>BR018594</t>
  </si>
  <si>
    <t>BR018593</t>
  </si>
  <si>
    <t>Carretera Zapotlanejo Irapuato</t>
  </si>
  <si>
    <t>km 207 #7</t>
  </si>
  <si>
    <t>Coyotes</t>
  </si>
  <si>
    <t>SG013664</t>
  </si>
  <si>
    <t>R012727</t>
  </si>
  <si>
    <t>Jacqueline Galindo Nuño</t>
  </si>
  <si>
    <t>Joaquin Pardave</t>
  </si>
  <si>
    <t>Santa Cecila</t>
  </si>
  <si>
    <t>Edificacion, Alineamiento y No</t>
  </si>
  <si>
    <t>BR020400</t>
  </si>
  <si>
    <t>U012670</t>
  </si>
</sst>
</file>

<file path=xl/styles.xml><?xml version="1.0" encoding="utf-8"?>
<styleSheet xmlns="http://schemas.openxmlformats.org/spreadsheetml/2006/main">
  <numFmts count="6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[$-80A]d&quot; de &quot;mmmm&quot; de &quot;yyyy;@"/>
    <numFmt numFmtId="166" formatCode="dd/mm/yyyy;@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1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8" fontId="2" fillId="0" borderId="1" xfId="0" applyNumberFormat="1" applyFont="1" applyBorder="1" applyAlignment="1">
      <alignment wrapText="1"/>
    </xf>
    <xf numFmtId="6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8" fontId="2" fillId="0" borderId="1" xfId="0" applyNumberFormat="1" applyFont="1" applyBorder="1"/>
    <xf numFmtId="14" fontId="2" fillId="0" borderId="1" xfId="0" applyNumberFormat="1" applyFont="1" applyBorder="1"/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UL\Gesti&#243;n%20de%20la%20Ciudad\Base%20de%20Datos%20Gesti&#243;n%20de%20la%20Ciudad%202019\Base%20de%20Datos%20Licencias%20de%20Construcci&#243;n%202019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LEY DE INGRESOS"/>
      <sheetName val="TABLAS DE VALORES"/>
      <sheetName val="TRAMITES"/>
      <sheetName val="Hoja12"/>
      <sheetName val="Hoja13"/>
      <sheetName val="Hoja14"/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CONTRIBUYENTES"/>
      <sheetName val="DRO"/>
      <sheetName val="GIROS MIXTOS REGLAMENTO ESTATAL"/>
      <sheetName val="PLANTILLA DE LICENCIA"/>
      <sheetName val="PLANTILLA DE COBRO DE LICENCIA"/>
      <sheetName val="PLANTILLA DE RECEPCIÓN DE DOC"/>
      <sheetName val="FORMATO DE PRIMERA INSPECCIÓN"/>
      <sheetName val="FORMATO DE ALINEAMIENTO"/>
      <sheetName val="TRÁMITES PARA NÚMERO OFICIAL"/>
    </sheetNames>
    <sheetDataSet>
      <sheetData sheetId="0" refreshError="1"/>
      <sheetData sheetId="1" refreshError="1"/>
      <sheetData sheetId="2" refreshError="1"/>
      <sheetData sheetId="3">
        <row r="2">
          <cell r="C2">
            <v>7</v>
          </cell>
        </row>
        <row r="120">
          <cell r="AC120" t="str">
            <v>Si</v>
          </cell>
          <cell r="AD120" t="str">
            <v/>
          </cell>
          <cell r="AE120" t="str">
            <v/>
          </cell>
          <cell r="AF120" t="str">
            <v/>
          </cell>
          <cell r="AG120" t="str">
            <v/>
          </cell>
          <cell r="AH120" t="str">
            <v/>
          </cell>
          <cell r="AI120" t="str">
            <v/>
          </cell>
        </row>
        <row r="121">
          <cell r="C121">
            <v>43496</v>
          </cell>
          <cell r="AC121" t="str">
            <v/>
          </cell>
          <cell r="AD121" t="str">
            <v/>
          </cell>
          <cell r="AE121" t="str">
            <v>Si</v>
          </cell>
          <cell r="AF121" t="str">
            <v/>
          </cell>
          <cell r="AG121" t="str">
            <v/>
          </cell>
          <cell r="AH121" t="str">
            <v/>
          </cell>
          <cell r="AI121" t="str">
            <v>Si</v>
          </cell>
          <cell r="EN121">
            <v>6</v>
          </cell>
        </row>
        <row r="122">
          <cell r="C122">
            <v>43496</v>
          </cell>
          <cell r="AC122" t="str">
            <v/>
          </cell>
          <cell r="AD122" t="str">
            <v/>
          </cell>
          <cell r="AE122" t="str">
            <v/>
          </cell>
          <cell r="AF122" t="str">
            <v/>
          </cell>
          <cell r="AG122" t="str">
            <v/>
          </cell>
          <cell r="AH122" t="str">
            <v/>
          </cell>
          <cell r="AI122" t="str">
            <v>Si</v>
          </cell>
          <cell r="EN122">
            <v>6</v>
          </cell>
        </row>
        <row r="123">
          <cell r="C123">
            <v>43496</v>
          </cell>
          <cell r="AC123" t="str">
            <v>Si</v>
          </cell>
          <cell r="AD123" t="str">
            <v>Si</v>
          </cell>
          <cell r="AE123" t="str">
            <v>Si</v>
          </cell>
          <cell r="AF123" t="str">
            <v/>
          </cell>
          <cell r="AG123" t="str">
            <v/>
          </cell>
          <cell r="AH123" t="str">
            <v/>
          </cell>
          <cell r="AI123" t="str">
            <v/>
          </cell>
          <cell r="EN123">
            <v>9</v>
          </cell>
        </row>
        <row r="124">
          <cell r="C124">
            <v>43496</v>
          </cell>
          <cell r="AC124" t="str">
            <v>Si</v>
          </cell>
          <cell r="AD124" t="str">
            <v/>
          </cell>
          <cell r="AE124" t="str">
            <v/>
          </cell>
          <cell r="AF124" t="str">
            <v/>
          </cell>
          <cell r="AG124" t="str">
            <v/>
          </cell>
          <cell r="AH124" t="str">
            <v/>
          </cell>
          <cell r="AI124" t="str">
            <v/>
          </cell>
        </row>
        <row r="125">
          <cell r="C125">
            <v>43496</v>
          </cell>
          <cell r="AC125" t="str">
            <v>Si</v>
          </cell>
          <cell r="AD125" t="str">
            <v>Si</v>
          </cell>
          <cell r="AE125" t="str">
            <v>Si</v>
          </cell>
          <cell r="AF125" t="str">
            <v/>
          </cell>
          <cell r="AG125" t="str">
            <v/>
          </cell>
          <cell r="AH125" t="str">
            <v/>
          </cell>
          <cell r="AI125" t="str">
            <v/>
          </cell>
          <cell r="EN125">
            <v>12</v>
          </cell>
        </row>
        <row r="126">
          <cell r="C126">
            <v>43496</v>
          </cell>
          <cell r="AC126" t="str">
            <v>Si</v>
          </cell>
          <cell r="AD126" t="str">
            <v>Si</v>
          </cell>
          <cell r="AE126" t="str">
            <v>Si</v>
          </cell>
          <cell r="AF126" t="str">
            <v/>
          </cell>
          <cell r="AG126" t="str">
            <v/>
          </cell>
          <cell r="AH126" t="str">
            <v/>
          </cell>
          <cell r="AI126" t="str">
            <v/>
          </cell>
          <cell r="EN126">
            <v>9</v>
          </cell>
        </row>
        <row r="127">
          <cell r="C127">
            <v>43496</v>
          </cell>
          <cell r="AC127" t="str">
            <v/>
          </cell>
          <cell r="AD127" t="str">
            <v/>
          </cell>
          <cell r="AE127" t="str">
            <v/>
          </cell>
          <cell r="AF127" t="str">
            <v>Si</v>
          </cell>
          <cell r="AG127" t="str">
            <v/>
          </cell>
          <cell r="AH127" t="str">
            <v/>
          </cell>
          <cell r="AI127" t="str">
            <v/>
          </cell>
          <cell r="EN127">
            <v>3</v>
          </cell>
        </row>
        <row r="128">
          <cell r="C128">
            <v>43495</v>
          </cell>
          <cell r="AC128" t="str">
            <v>Si</v>
          </cell>
          <cell r="AD128" t="str">
            <v>Si</v>
          </cell>
          <cell r="AE128" t="str">
            <v>Si</v>
          </cell>
          <cell r="AF128" t="str">
            <v/>
          </cell>
          <cell r="AG128" t="str">
            <v/>
          </cell>
          <cell r="AH128" t="str">
            <v/>
          </cell>
          <cell r="AI128" t="str">
            <v/>
          </cell>
          <cell r="EN128">
            <v>15</v>
          </cell>
        </row>
        <row r="129">
          <cell r="C129">
            <v>43495</v>
          </cell>
          <cell r="AC129" t="str">
            <v>Si</v>
          </cell>
          <cell r="AD129" t="str">
            <v/>
          </cell>
          <cell r="AE129" t="str">
            <v/>
          </cell>
          <cell r="AF129" t="str">
            <v/>
          </cell>
          <cell r="AG129" t="str">
            <v/>
          </cell>
          <cell r="AH129" t="str">
            <v/>
          </cell>
          <cell r="AI129" t="str">
            <v>Si</v>
          </cell>
          <cell r="EN129">
            <v>6</v>
          </cell>
        </row>
        <row r="130">
          <cell r="C130">
            <v>43495</v>
          </cell>
          <cell r="AC130" t="str">
            <v>Si</v>
          </cell>
          <cell r="AD130" t="str">
            <v/>
          </cell>
          <cell r="AE130" t="str">
            <v>Si</v>
          </cell>
          <cell r="AF130" t="str">
            <v>Si</v>
          </cell>
          <cell r="AG130" t="str">
            <v/>
          </cell>
          <cell r="AH130" t="str">
            <v/>
          </cell>
          <cell r="AI130" t="str">
            <v/>
          </cell>
          <cell r="EN130">
            <v>6</v>
          </cell>
        </row>
        <row r="131">
          <cell r="C131">
            <v>43494</v>
          </cell>
          <cell r="AC131" t="str">
            <v/>
          </cell>
          <cell r="AD131" t="str">
            <v/>
          </cell>
          <cell r="AE131" t="str">
            <v>Si</v>
          </cell>
          <cell r="AF131" t="str">
            <v/>
          </cell>
          <cell r="AG131" t="str">
            <v/>
          </cell>
          <cell r="AH131" t="str">
            <v/>
          </cell>
          <cell r="AI131" t="str">
            <v/>
          </cell>
          <cell r="EN131">
            <v>12</v>
          </cell>
        </row>
        <row r="132">
          <cell r="C132">
            <v>43494</v>
          </cell>
          <cell r="AC132" t="str">
            <v/>
          </cell>
          <cell r="AD132" t="str">
            <v/>
          </cell>
          <cell r="AE132" t="str">
            <v>Si</v>
          </cell>
          <cell r="AF132" t="str">
            <v/>
          </cell>
          <cell r="AG132" t="str">
            <v/>
          </cell>
          <cell r="AH132" t="str">
            <v/>
          </cell>
          <cell r="AI132" t="str">
            <v/>
          </cell>
          <cell r="EN132">
            <v>12</v>
          </cell>
        </row>
        <row r="133">
          <cell r="C133">
            <v>43494</v>
          </cell>
          <cell r="AC133" t="str">
            <v>Si</v>
          </cell>
          <cell r="AD133" t="str">
            <v>Si</v>
          </cell>
          <cell r="AE133" t="str">
            <v>Si</v>
          </cell>
          <cell r="AF133" t="str">
            <v/>
          </cell>
          <cell r="AG133" t="str">
            <v/>
          </cell>
          <cell r="AH133" t="str">
            <v/>
          </cell>
          <cell r="AI133" t="str">
            <v/>
          </cell>
          <cell r="EN133">
            <v>9</v>
          </cell>
        </row>
        <row r="134">
          <cell r="C134">
            <v>43493</v>
          </cell>
          <cell r="AC134" t="str">
            <v>Si</v>
          </cell>
          <cell r="AD134" t="str">
            <v/>
          </cell>
          <cell r="AE134" t="str">
            <v/>
          </cell>
          <cell r="AF134" t="str">
            <v/>
          </cell>
          <cell r="AG134" t="str">
            <v/>
          </cell>
          <cell r="AH134" t="str">
            <v/>
          </cell>
          <cell r="AI134" t="str">
            <v/>
          </cell>
        </row>
        <row r="135">
          <cell r="C135">
            <v>43493</v>
          </cell>
          <cell r="AC135" t="str">
            <v>Si</v>
          </cell>
          <cell r="AD135" t="str">
            <v>Si</v>
          </cell>
          <cell r="AE135" t="str">
            <v/>
          </cell>
          <cell r="AF135" t="str">
            <v/>
          </cell>
          <cell r="AG135" t="str">
            <v/>
          </cell>
          <cell r="AH135" t="str">
            <v/>
          </cell>
          <cell r="AI135" t="str">
            <v>Si</v>
          </cell>
          <cell r="EN135">
            <v>6</v>
          </cell>
        </row>
        <row r="136">
          <cell r="C136">
            <v>43493</v>
          </cell>
          <cell r="AC136" t="str">
            <v>Si</v>
          </cell>
          <cell r="AD136" t="str">
            <v>Si</v>
          </cell>
          <cell r="AE136" t="str">
            <v/>
          </cell>
          <cell r="AF136" t="str">
            <v/>
          </cell>
          <cell r="AG136" t="str">
            <v/>
          </cell>
          <cell r="AH136" t="str">
            <v/>
          </cell>
          <cell r="AI136" t="str">
            <v>Si</v>
          </cell>
          <cell r="EN136">
            <v>6</v>
          </cell>
        </row>
        <row r="137">
          <cell r="C137">
            <v>43493</v>
          </cell>
          <cell r="AC137" t="str">
            <v/>
          </cell>
          <cell r="AD137" t="str">
            <v/>
          </cell>
          <cell r="AE137" t="str">
            <v>Si</v>
          </cell>
          <cell r="AF137" t="str">
            <v/>
          </cell>
          <cell r="AG137" t="str">
            <v/>
          </cell>
          <cell r="AH137" t="str">
            <v/>
          </cell>
          <cell r="AI137" t="str">
            <v/>
          </cell>
          <cell r="EN137">
            <v>3</v>
          </cell>
        </row>
        <row r="138">
          <cell r="C138">
            <v>43493</v>
          </cell>
          <cell r="AC138" t="str">
            <v>Si</v>
          </cell>
          <cell r="AD138" t="str">
            <v/>
          </cell>
          <cell r="AE138" t="str">
            <v/>
          </cell>
          <cell r="AF138" t="str">
            <v/>
          </cell>
          <cell r="AG138" t="str">
            <v/>
          </cell>
          <cell r="AH138" t="str">
            <v/>
          </cell>
          <cell r="AI138" t="str">
            <v/>
          </cell>
        </row>
        <row r="139">
          <cell r="C139">
            <v>43493</v>
          </cell>
          <cell r="AC139" t="str">
            <v>Si</v>
          </cell>
          <cell r="AD139" t="str">
            <v>Si</v>
          </cell>
          <cell r="AE139" t="str">
            <v>Si</v>
          </cell>
          <cell r="AF139" t="str">
            <v/>
          </cell>
          <cell r="AG139" t="str">
            <v/>
          </cell>
          <cell r="AH139" t="str">
            <v/>
          </cell>
          <cell r="AI139" t="str">
            <v/>
          </cell>
          <cell r="EN139">
            <v>12</v>
          </cell>
        </row>
        <row r="140">
          <cell r="C140">
            <v>43490</v>
          </cell>
          <cell r="AC140" t="str">
            <v>Si</v>
          </cell>
          <cell r="AD140" t="str">
            <v/>
          </cell>
          <cell r="AE140" t="str">
            <v>Si</v>
          </cell>
          <cell r="AF140" t="str">
            <v/>
          </cell>
          <cell r="AG140" t="str">
            <v/>
          </cell>
          <cell r="AH140" t="str">
            <v/>
          </cell>
          <cell r="AI140" t="str">
            <v/>
          </cell>
          <cell r="EN140">
            <v>12</v>
          </cell>
        </row>
        <row r="141">
          <cell r="C141">
            <v>43490</v>
          </cell>
          <cell r="AC141" t="str">
            <v>Si</v>
          </cell>
          <cell r="AD141" t="str">
            <v/>
          </cell>
          <cell r="AE141" t="str">
            <v/>
          </cell>
          <cell r="AF141" t="str">
            <v/>
          </cell>
          <cell r="AG141" t="str">
            <v/>
          </cell>
          <cell r="AH141" t="str">
            <v/>
          </cell>
          <cell r="AI141" t="str">
            <v/>
          </cell>
        </row>
        <row r="142">
          <cell r="C142">
            <v>43489</v>
          </cell>
          <cell r="AC142" t="str">
            <v>Si</v>
          </cell>
          <cell r="AD142" t="str">
            <v>Si</v>
          </cell>
          <cell r="AE142" t="str">
            <v>Si</v>
          </cell>
          <cell r="AF142" t="str">
            <v/>
          </cell>
          <cell r="AG142" t="str">
            <v/>
          </cell>
          <cell r="AH142" t="str">
            <v/>
          </cell>
          <cell r="AI142" t="str">
            <v/>
          </cell>
          <cell r="EN142">
            <v>15</v>
          </cell>
        </row>
        <row r="143">
          <cell r="C143">
            <v>43489</v>
          </cell>
          <cell r="AC143" t="str">
            <v>Si</v>
          </cell>
          <cell r="AD143" t="str">
            <v/>
          </cell>
          <cell r="AE143" t="str">
            <v/>
          </cell>
          <cell r="AF143" t="str">
            <v/>
          </cell>
          <cell r="AG143" t="str">
            <v/>
          </cell>
          <cell r="AH143" t="str">
            <v/>
          </cell>
          <cell r="AI143" t="str">
            <v/>
          </cell>
        </row>
        <row r="144">
          <cell r="C144">
            <v>43489</v>
          </cell>
          <cell r="AC144" t="str">
            <v>Si</v>
          </cell>
          <cell r="AD144" t="str">
            <v/>
          </cell>
          <cell r="AE144" t="str">
            <v/>
          </cell>
          <cell r="AF144" t="str">
            <v/>
          </cell>
          <cell r="AG144" t="str">
            <v/>
          </cell>
          <cell r="AH144" t="str">
            <v/>
          </cell>
          <cell r="AI144" t="str">
            <v/>
          </cell>
        </row>
        <row r="145">
          <cell r="C145">
            <v>43488</v>
          </cell>
          <cell r="AC145" t="str">
            <v/>
          </cell>
          <cell r="AD145" t="str">
            <v/>
          </cell>
          <cell r="AE145" t="str">
            <v/>
          </cell>
          <cell r="AF145" t="str">
            <v/>
          </cell>
          <cell r="AG145" t="str">
            <v/>
          </cell>
          <cell r="AH145" t="str">
            <v>Si</v>
          </cell>
          <cell r="AI145" t="str">
            <v/>
          </cell>
        </row>
        <row r="146">
          <cell r="C146">
            <v>43488</v>
          </cell>
          <cell r="AC146" t="str">
            <v/>
          </cell>
          <cell r="AD146" t="str">
            <v/>
          </cell>
          <cell r="AE146" t="str">
            <v>Si</v>
          </cell>
          <cell r="AF146" t="str">
            <v/>
          </cell>
          <cell r="AG146" t="str">
            <v/>
          </cell>
          <cell r="AH146" t="str">
            <v/>
          </cell>
          <cell r="AI146" t="str">
            <v/>
          </cell>
          <cell r="EN146">
            <v>12</v>
          </cell>
        </row>
        <row r="147">
          <cell r="C147">
            <v>43488</v>
          </cell>
          <cell r="AC147" t="str">
            <v>Si</v>
          </cell>
          <cell r="AD147" t="str">
            <v>Si</v>
          </cell>
          <cell r="AE147" t="str">
            <v>Si</v>
          </cell>
          <cell r="AF147" t="str">
            <v/>
          </cell>
          <cell r="AG147" t="str">
            <v/>
          </cell>
          <cell r="AH147" t="str">
            <v/>
          </cell>
          <cell r="AI147" t="str">
            <v/>
          </cell>
          <cell r="EN147">
            <v>12</v>
          </cell>
        </row>
        <row r="148">
          <cell r="C148">
            <v>43488</v>
          </cell>
          <cell r="AC148" t="str">
            <v>Si</v>
          </cell>
          <cell r="AD148" t="str">
            <v/>
          </cell>
          <cell r="AE148" t="str">
            <v/>
          </cell>
          <cell r="AF148" t="str">
            <v/>
          </cell>
          <cell r="AG148" t="str">
            <v/>
          </cell>
          <cell r="AH148" t="str">
            <v/>
          </cell>
          <cell r="AI148" t="str">
            <v/>
          </cell>
        </row>
        <row r="149">
          <cell r="C149">
            <v>43488</v>
          </cell>
          <cell r="AC149" t="str">
            <v>Si</v>
          </cell>
          <cell r="AD149" t="str">
            <v/>
          </cell>
          <cell r="AE149" t="str">
            <v/>
          </cell>
          <cell r="AF149" t="str">
            <v/>
          </cell>
          <cell r="AG149" t="str">
            <v/>
          </cell>
          <cell r="AH149" t="str">
            <v/>
          </cell>
          <cell r="AI149" t="str">
            <v/>
          </cell>
        </row>
        <row r="150">
          <cell r="C150">
            <v>43488</v>
          </cell>
          <cell r="AC150" t="str">
            <v>Si</v>
          </cell>
          <cell r="AD150" t="str">
            <v/>
          </cell>
          <cell r="AE150" t="str">
            <v/>
          </cell>
          <cell r="AF150" t="str">
            <v/>
          </cell>
          <cell r="AG150" t="str">
            <v/>
          </cell>
          <cell r="AH150" t="str">
            <v/>
          </cell>
          <cell r="AI150" t="str">
            <v/>
          </cell>
        </row>
        <row r="151">
          <cell r="C151">
            <v>43488</v>
          </cell>
          <cell r="AC151" t="str">
            <v>Si</v>
          </cell>
          <cell r="AD151" t="str">
            <v/>
          </cell>
          <cell r="AE151" t="str">
            <v/>
          </cell>
          <cell r="AF151" t="str">
            <v/>
          </cell>
          <cell r="AG151" t="str">
            <v/>
          </cell>
          <cell r="AH151" t="str">
            <v/>
          </cell>
          <cell r="AI151" t="str">
            <v/>
          </cell>
        </row>
        <row r="152">
          <cell r="C152">
            <v>43488</v>
          </cell>
          <cell r="AC152" t="str">
            <v>Si</v>
          </cell>
          <cell r="AD152" t="str">
            <v/>
          </cell>
          <cell r="AE152" t="str">
            <v/>
          </cell>
          <cell r="AF152" t="str">
            <v/>
          </cell>
          <cell r="AG152" t="str">
            <v/>
          </cell>
          <cell r="AH152" t="str">
            <v/>
          </cell>
          <cell r="AI152" t="str">
            <v/>
          </cell>
        </row>
        <row r="153">
          <cell r="C153">
            <v>43487</v>
          </cell>
          <cell r="AC153" t="str">
            <v/>
          </cell>
          <cell r="AD153" t="str">
            <v>Si</v>
          </cell>
          <cell r="AE153" t="str">
            <v/>
          </cell>
          <cell r="AF153" t="str">
            <v/>
          </cell>
          <cell r="AG153" t="str">
            <v/>
          </cell>
          <cell r="AH153" t="str">
            <v/>
          </cell>
          <cell r="AI153" t="str">
            <v>Si</v>
          </cell>
          <cell r="EN153">
            <v>9</v>
          </cell>
        </row>
        <row r="154">
          <cell r="C154">
            <v>43487</v>
          </cell>
          <cell r="AC154" t="str">
            <v/>
          </cell>
          <cell r="AD154" t="str">
            <v/>
          </cell>
          <cell r="AE154" t="str">
            <v>Si</v>
          </cell>
          <cell r="AF154" t="str">
            <v/>
          </cell>
          <cell r="AG154" t="str">
            <v/>
          </cell>
          <cell r="AH154" t="str">
            <v/>
          </cell>
          <cell r="AI154" t="str">
            <v/>
          </cell>
        </row>
        <row r="155">
          <cell r="C155">
            <v>43487</v>
          </cell>
          <cell r="AC155" t="str">
            <v>Si</v>
          </cell>
          <cell r="AD155" t="str">
            <v/>
          </cell>
          <cell r="AE155" t="str">
            <v/>
          </cell>
          <cell r="AF155" t="str">
            <v/>
          </cell>
          <cell r="AG155" t="str">
            <v/>
          </cell>
          <cell r="AH155" t="str">
            <v/>
          </cell>
          <cell r="AI155" t="str">
            <v/>
          </cell>
        </row>
        <row r="156">
          <cell r="C156">
            <v>43487</v>
          </cell>
          <cell r="AC156" t="str">
            <v>Si</v>
          </cell>
          <cell r="AD156" t="str">
            <v>Si</v>
          </cell>
          <cell r="AE156" t="str">
            <v>Si</v>
          </cell>
          <cell r="AF156" t="str">
            <v/>
          </cell>
          <cell r="AG156" t="str">
            <v/>
          </cell>
          <cell r="AH156" t="str">
            <v/>
          </cell>
          <cell r="AI156" t="str">
            <v/>
          </cell>
          <cell r="EN156">
            <v>6</v>
          </cell>
        </row>
        <row r="157">
          <cell r="C157">
            <v>43486</v>
          </cell>
          <cell r="AC157" t="str">
            <v>Si</v>
          </cell>
          <cell r="AD157" t="str">
            <v>Si</v>
          </cell>
          <cell r="AE157" t="str">
            <v/>
          </cell>
          <cell r="AF157" t="str">
            <v>Si</v>
          </cell>
          <cell r="AG157" t="str">
            <v>Si</v>
          </cell>
          <cell r="AH157" t="str">
            <v>Si</v>
          </cell>
          <cell r="AI157" t="str">
            <v>Si</v>
          </cell>
        </row>
        <row r="158">
          <cell r="C158">
            <v>43486</v>
          </cell>
          <cell r="AC158" t="str">
            <v/>
          </cell>
          <cell r="AD158" t="str">
            <v/>
          </cell>
          <cell r="AE158" t="str">
            <v>Si</v>
          </cell>
          <cell r="AF158" t="str">
            <v/>
          </cell>
          <cell r="AG158" t="str">
            <v/>
          </cell>
          <cell r="AH158" t="str">
            <v/>
          </cell>
          <cell r="AI158" t="str">
            <v/>
          </cell>
          <cell r="EN158">
            <v>3</v>
          </cell>
        </row>
        <row r="159">
          <cell r="C159">
            <v>43486</v>
          </cell>
          <cell r="AC159" t="str">
            <v/>
          </cell>
          <cell r="AD159" t="str">
            <v/>
          </cell>
          <cell r="AE159" t="str">
            <v>Si</v>
          </cell>
          <cell r="AF159" t="str">
            <v/>
          </cell>
          <cell r="AG159" t="str">
            <v/>
          </cell>
          <cell r="AH159" t="str">
            <v/>
          </cell>
          <cell r="AI159" t="str">
            <v/>
          </cell>
          <cell r="EN159">
            <v>12</v>
          </cell>
        </row>
        <row r="160">
          <cell r="C160">
            <v>43486</v>
          </cell>
          <cell r="AC160" t="str">
            <v>Si</v>
          </cell>
          <cell r="AD160" t="str">
            <v>Si</v>
          </cell>
          <cell r="AE160" t="str">
            <v>Si</v>
          </cell>
          <cell r="AF160" t="str">
            <v/>
          </cell>
          <cell r="AG160" t="str">
            <v/>
          </cell>
          <cell r="AH160" t="str">
            <v/>
          </cell>
          <cell r="AI160" t="str">
            <v/>
          </cell>
          <cell r="EN160">
            <v>15</v>
          </cell>
        </row>
        <row r="161">
          <cell r="C161">
            <v>43483</v>
          </cell>
          <cell r="AC161" t="str">
            <v/>
          </cell>
          <cell r="AD161" t="str">
            <v/>
          </cell>
          <cell r="AE161" t="str">
            <v>Si</v>
          </cell>
          <cell r="AF161" t="str">
            <v/>
          </cell>
          <cell r="AG161" t="str">
            <v/>
          </cell>
          <cell r="AH161" t="str">
            <v/>
          </cell>
          <cell r="AI161" t="str">
            <v/>
          </cell>
          <cell r="EN161">
            <v>3</v>
          </cell>
        </row>
        <row r="162">
          <cell r="C162">
            <v>43483</v>
          </cell>
          <cell r="AC162" t="str">
            <v>Si</v>
          </cell>
          <cell r="AD162" t="str">
            <v/>
          </cell>
          <cell r="AE162" t="str">
            <v/>
          </cell>
          <cell r="AF162" t="str">
            <v/>
          </cell>
          <cell r="AG162" t="str">
            <v/>
          </cell>
          <cell r="AH162" t="str">
            <v/>
          </cell>
          <cell r="AI162" t="str">
            <v/>
          </cell>
        </row>
        <row r="163">
          <cell r="C163">
            <v>43483</v>
          </cell>
          <cell r="AC163" t="str">
            <v>Si</v>
          </cell>
          <cell r="AD163" t="str">
            <v>Si</v>
          </cell>
          <cell r="AE163" t="str">
            <v>Si</v>
          </cell>
          <cell r="AF163" t="str">
            <v/>
          </cell>
          <cell r="AG163" t="str">
            <v/>
          </cell>
          <cell r="AH163" t="str">
            <v/>
          </cell>
          <cell r="AI163" t="str">
            <v/>
          </cell>
          <cell r="EN163">
            <v>9</v>
          </cell>
        </row>
        <row r="164">
          <cell r="C164">
            <v>43483</v>
          </cell>
          <cell r="AC164" t="str">
            <v>Si</v>
          </cell>
          <cell r="AD164" t="str">
            <v>Si</v>
          </cell>
          <cell r="AE164" t="str">
            <v>Si</v>
          </cell>
          <cell r="AF164" t="str">
            <v>Si</v>
          </cell>
          <cell r="AG164" t="str">
            <v>Si</v>
          </cell>
          <cell r="AH164" t="str">
            <v>Si</v>
          </cell>
          <cell r="AI164" t="str">
            <v>Si</v>
          </cell>
          <cell r="EN164">
            <v>12</v>
          </cell>
        </row>
        <row r="165">
          <cell r="C165">
            <v>43483</v>
          </cell>
          <cell r="AC165" t="str">
            <v/>
          </cell>
          <cell r="AD165" t="str">
            <v/>
          </cell>
          <cell r="AE165" t="str">
            <v>Si</v>
          </cell>
          <cell r="AF165" t="str">
            <v/>
          </cell>
          <cell r="AG165" t="str">
            <v/>
          </cell>
          <cell r="AH165" t="str">
            <v/>
          </cell>
          <cell r="AI165" t="str">
            <v/>
          </cell>
          <cell r="EN165">
            <v>6</v>
          </cell>
        </row>
        <row r="166">
          <cell r="C166">
            <v>43483</v>
          </cell>
          <cell r="AC166" t="str">
            <v>Si</v>
          </cell>
          <cell r="AD166" t="str">
            <v>Si</v>
          </cell>
          <cell r="AE166" t="str">
            <v>Si</v>
          </cell>
          <cell r="AF166" t="str">
            <v/>
          </cell>
          <cell r="AG166" t="str">
            <v/>
          </cell>
          <cell r="AH166" t="str">
            <v/>
          </cell>
          <cell r="AI166" t="str">
            <v/>
          </cell>
          <cell r="EN166">
            <v>9</v>
          </cell>
        </row>
        <row r="167">
          <cell r="C167">
            <v>43483</v>
          </cell>
          <cell r="AC167" t="str">
            <v>Si</v>
          </cell>
          <cell r="AD167" t="str">
            <v>Si</v>
          </cell>
          <cell r="AE167" t="str">
            <v>Si</v>
          </cell>
          <cell r="AF167" t="str">
            <v/>
          </cell>
          <cell r="AG167" t="str">
            <v/>
          </cell>
          <cell r="AH167" t="str">
            <v/>
          </cell>
          <cell r="AI167" t="str">
            <v/>
          </cell>
          <cell r="EN167">
            <v>12</v>
          </cell>
        </row>
        <row r="168">
          <cell r="C168">
            <v>43483</v>
          </cell>
          <cell r="AC168" t="str">
            <v>Si</v>
          </cell>
          <cell r="AD168" t="str">
            <v>Si</v>
          </cell>
          <cell r="AE168" t="str">
            <v>Si</v>
          </cell>
          <cell r="AF168" t="str">
            <v/>
          </cell>
          <cell r="AG168" t="str">
            <v/>
          </cell>
          <cell r="AH168" t="str">
            <v/>
          </cell>
          <cell r="AI168" t="str">
            <v/>
          </cell>
          <cell r="EN168">
            <v>12</v>
          </cell>
        </row>
        <row r="169">
          <cell r="C169">
            <v>43483</v>
          </cell>
          <cell r="AC169" t="str">
            <v>Si</v>
          </cell>
          <cell r="AD169" t="str">
            <v>Si</v>
          </cell>
          <cell r="AE169" t="str">
            <v>Si</v>
          </cell>
          <cell r="AF169" t="str">
            <v>Si</v>
          </cell>
          <cell r="AG169" t="str">
            <v>Si</v>
          </cell>
          <cell r="AH169" t="str">
            <v>Si</v>
          </cell>
          <cell r="AI169" t="str">
            <v>Si</v>
          </cell>
        </row>
        <row r="170">
          <cell r="C170">
            <v>43482</v>
          </cell>
          <cell r="AC170" t="str">
            <v>Si</v>
          </cell>
          <cell r="AD170" t="str">
            <v/>
          </cell>
          <cell r="AE170" t="str">
            <v/>
          </cell>
          <cell r="AF170" t="str">
            <v/>
          </cell>
          <cell r="AG170" t="str">
            <v/>
          </cell>
          <cell r="AH170" t="str">
            <v/>
          </cell>
          <cell r="AI170" t="str">
            <v/>
          </cell>
        </row>
        <row r="171">
          <cell r="C171">
            <v>43482</v>
          </cell>
          <cell r="AC171" t="str">
            <v>Si</v>
          </cell>
          <cell r="AD171" t="str">
            <v/>
          </cell>
          <cell r="AE171" t="str">
            <v/>
          </cell>
          <cell r="AF171" t="str">
            <v/>
          </cell>
          <cell r="AG171" t="str">
            <v/>
          </cell>
          <cell r="AH171" t="str">
            <v/>
          </cell>
          <cell r="AI171" t="str">
            <v/>
          </cell>
        </row>
        <row r="172">
          <cell r="C172">
            <v>43482</v>
          </cell>
          <cell r="AC172" t="str">
            <v/>
          </cell>
          <cell r="AD172" t="str">
            <v/>
          </cell>
          <cell r="AE172" t="str">
            <v>Si</v>
          </cell>
          <cell r="AF172" t="str">
            <v/>
          </cell>
          <cell r="AG172" t="str">
            <v/>
          </cell>
          <cell r="AH172" t="str">
            <v/>
          </cell>
          <cell r="AI172" t="str">
            <v/>
          </cell>
          <cell r="EN172">
            <v>3</v>
          </cell>
        </row>
        <row r="173">
          <cell r="C173">
            <v>43482</v>
          </cell>
          <cell r="AC173" t="str">
            <v>Si</v>
          </cell>
          <cell r="AD173" t="str">
            <v>Si</v>
          </cell>
          <cell r="AE173" t="str">
            <v>Si</v>
          </cell>
          <cell r="AF173" t="str">
            <v/>
          </cell>
          <cell r="AG173" t="str">
            <v/>
          </cell>
          <cell r="AH173" t="str">
            <v/>
          </cell>
          <cell r="AI173" t="str">
            <v/>
          </cell>
          <cell r="EN173">
            <v>12</v>
          </cell>
        </row>
        <row r="174">
          <cell r="C174">
            <v>43482</v>
          </cell>
          <cell r="AC174" t="str">
            <v/>
          </cell>
          <cell r="AD174" t="str">
            <v>Si</v>
          </cell>
          <cell r="AE174" t="str">
            <v>Si</v>
          </cell>
          <cell r="AF174" t="str">
            <v/>
          </cell>
          <cell r="AG174" t="str">
            <v/>
          </cell>
          <cell r="AH174" t="str">
            <v/>
          </cell>
          <cell r="AI174" t="str">
            <v>Si</v>
          </cell>
          <cell r="EN174">
            <v>6</v>
          </cell>
        </row>
        <row r="175">
          <cell r="C175">
            <v>43481</v>
          </cell>
          <cell r="AC175" t="str">
            <v>Si</v>
          </cell>
          <cell r="AD175" t="str">
            <v>Si</v>
          </cell>
          <cell r="AE175" t="str">
            <v>Si</v>
          </cell>
          <cell r="AF175" t="str">
            <v/>
          </cell>
          <cell r="AG175" t="str">
            <v/>
          </cell>
          <cell r="AH175" t="str">
            <v/>
          </cell>
          <cell r="AI175" t="str">
            <v/>
          </cell>
          <cell r="EN175">
            <v>12</v>
          </cell>
        </row>
        <row r="176">
          <cell r="C176">
            <v>43481</v>
          </cell>
          <cell r="AC176" t="str">
            <v>Si</v>
          </cell>
          <cell r="AD176" t="str">
            <v/>
          </cell>
          <cell r="AE176" t="str">
            <v/>
          </cell>
          <cell r="AF176" t="str">
            <v/>
          </cell>
          <cell r="AG176" t="str">
            <v/>
          </cell>
          <cell r="AH176" t="str">
            <v/>
          </cell>
          <cell r="AI176" t="str">
            <v/>
          </cell>
        </row>
        <row r="177">
          <cell r="C177">
            <v>43481</v>
          </cell>
          <cell r="AC177" t="str">
            <v>Si</v>
          </cell>
          <cell r="AD177" t="str">
            <v>Si</v>
          </cell>
          <cell r="AE177" t="str">
            <v>Si</v>
          </cell>
          <cell r="AF177" t="str">
            <v/>
          </cell>
          <cell r="AG177" t="str">
            <v/>
          </cell>
          <cell r="AH177" t="str">
            <v/>
          </cell>
          <cell r="AI177" t="str">
            <v/>
          </cell>
          <cell r="EN177">
            <v>6</v>
          </cell>
        </row>
        <row r="178">
          <cell r="C178">
            <v>43481</v>
          </cell>
          <cell r="AC178" t="str">
            <v/>
          </cell>
          <cell r="AD178" t="str">
            <v/>
          </cell>
          <cell r="AE178" t="str">
            <v>Si</v>
          </cell>
          <cell r="AF178" t="str">
            <v/>
          </cell>
          <cell r="AG178" t="str">
            <v/>
          </cell>
          <cell r="AH178" t="str">
            <v/>
          </cell>
          <cell r="AI178" t="str">
            <v/>
          </cell>
          <cell r="EN178">
            <v>3</v>
          </cell>
        </row>
        <row r="179">
          <cell r="C179">
            <v>43480</v>
          </cell>
          <cell r="AC179" t="str">
            <v>Si</v>
          </cell>
          <cell r="AD179" t="str">
            <v/>
          </cell>
          <cell r="AE179" t="str">
            <v/>
          </cell>
          <cell r="AF179" t="str">
            <v/>
          </cell>
          <cell r="AG179" t="str">
            <v/>
          </cell>
          <cell r="AH179" t="str">
            <v/>
          </cell>
          <cell r="AI179" t="str">
            <v/>
          </cell>
        </row>
        <row r="180">
          <cell r="C180">
            <v>43480</v>
          </cell>
          <cell r="AC180" t="str">
            <v>Si</v>
          </cell>
          <cell r="AD180" t="str">
            <v/>
          </cell>
          <cell r="AF180" t="str">
            <v/>
          </cell>
          <cell r="AG180" t="str">
            <v/>
          </cell>
          <cell r="AH180" t="str">
            <v/>
          </cell>
          <cell r="AI180" t="str">
            <v/>
          </cell>
        </row>
        <row r="181">
          <cell r="C181">
            <v>43480</v>
          </cell>
          <cell r="AC181" t="str">
            <v>Si</v>
          </cell>
          <cell r="AD181" t="str">
            <v/>
          </cell>
          <cell r="AE181" t="str">
            <v/>
          </cell>
          <cell r="AF181" t="str">
            <v/>
          </cell>
          <cell r="AG181" t="str">
            <v/>
          </cell>
          <cell r="AH181" t="str">
            <v/>
          </cell>
          <cell r="AI181" t="str">
            <v/>
          </cell>
        </row>
        <row r="182">
          <cell r="C182">
            <v>43480</v>
          </cell>
          <cell r="AC182" t="str">
            <v>Si</v>
          </cell>
          <cell r="AD182" t="str">
            <v>Si</v>
          </cell>
          <cell r="AE182" t="str">
            <v>Si</v>
          </cell>
          <cell r="AF182" t="str">
            <v>Si</v>
          </cell>
          <cell r="AG182" t="str">
            <v>Si</v>
          </cell>
          <cell r="AH182" t="str">
            <v>Si</v>
          </cell>
          <cell r="AI182" t="str">
            <v>Si</v>
          </cell>
        </row>
        <row r="183">
          <cell r="C183">
            <v>43480</v>
          </cell>
          <cell r="AC183" t="str">
            <v>Si</v>
          </cell>
          <cell r="AD183" t="str">
            <v/>
          </cell>
          <cell r="AE183" t="str">
            <v/>
          </cell>
          <cell r="AF183" t="str">
            <v/>
          </cell>
          <cell r="AG183" t="str">
            <v/>
          </cell>
          <cell r="AH183" t="str">
            <v>Si</v>
          </cell>
          <cell r="AI183" t="str">
            <v/>
          </cell>
        </row>
        <row r="184">
          <cell r="C184">
            <v>43479</v>
          </cell>
          <cell r="AC184" t="str">
            <v/>
          </cell>
          <cell r="AD184" t="str">
            <v>Si</v>
          </cell>
          <cell r="AE184" t="str">
            <v>Si</v>
          </cell>
          <cell r="AF184" t="str">
            <v/>
          </cell>
          <cell r="AG184" t="str">
            <v/>
          </cell>
          <cell r="AH184" t="str">
            <v/>
          </cell>
          <cell r="AI184" t="str">
            <v/>
          </cell>
          <cell r="EN184">
            <v>12</v>
          </cell>
        </row>
        <row r="185">
          <cell r="C185">
            <v>43479</v>
          </cell>
          <cell r="AC185" t="str">
            <v/>
          </cell>
          <cell r="AD185" t="str">
            <v/>
          </cell>
          <cell r="AE185" t="str">
            <v>Si</v>
          </cell>
          <cell r="AF185" t="str">
            <v/>
          </cell>
          <cell r="AG185" t="str">
            <v/>
          </cell>
          <cell r="AH185" t="str">
            <v/>
          </cell>
          <cell r="AI185" t="str">
            <v/>
          </cell>
          <cell r="EN185">
            <v>3</v>
          </cell>
        </row>
        <row r="186">
          <cell r="C186">
            <v>43479</v>
          </cell>
          <cell r="AC186" t="str">
            <v>Si</v>
          </cell>
          <cell r="AD186" t="str">
            <v>Si</v>
          </cell>
          <cell r="AE186" t="str">
            <v>Si</v>
          </cell>
          <cell r="AF186" t="str">
            <v>Si</v>
          </cell>
          <cell r="AG186" t="str">
            <v/>
          </cell>
          <cell r="AH186" t="str">
            <v/>
          </cell>
          <cell r="AI186" t="str">
            <v/>
          </cell>
          <cell r="EN186">
            <v>15</v>
          </cell>
        </row>
        <row r="187">
          <cell r="C187">
            <v>43479</v>
          </cell>
          <cell r="AC187" t="str">
            <v/>
          </cell>
          <cell r="AD187" t="str">
            <v/>
          </cell>
          <cell r="AE187" t="str">
            <v>Si</v>
          </cell>
          <cell r="AF187" t="str">
            <v/>
          </cell>
          <cell r="AG187" t="str">
            <v/>
          </cell>
          <cell r="AH187" t="str">
            <v/>
          </cell>
          <cell r="AI187" t="str">
            <v/>
          </cell>
          <cell r="EN187">
            <v>3</v>
          </cell>
        </row>
        <row r="188">
          <cell r="C188">
            <v>43479</v>
          </cell>
          <cell r="AC188" t="str">
            <v>Si</v>
          </cell>
          <cell r="AD188" t="str">
            <v/>
          </cell>
          <cell r="AE188" t="str">
            <v/>
          </cell>
          <cell r="AF188" t="str">
            <v/>
          </cell>
          <cell r="AG188" t="str">
            <v/>
          </cell>
          <cell r="AH188" t="str">
            <v/>
          </cell>
          <cell r="AI188" t="str">
            <v/>
          </cell>
        </row>
        <row r="189">
          <cell r="C189">
            <v>43476</v>
          </cell>
          <cell r="AC189" t="str">
            <v>Si</v>
          </cell>
          <cell r="AD189" t="str">
            <v>Si</v>
          </cell>
          <cell r="AE189" t="str">
            <v>Si</v>
          </cell>
          <cell r="AF189" t="str">
            <v/>
          </cell>
          <cell r="AG189" t="str">
            <v/>
          </cell>
          <cell r="AH189" t="str">
            <v/>
          </cell>
          <cell r="AI189" t="str">
            <v/>
          </cell>
          <cell r="EN189">
            <v>12</v>
          </cell>
        </row>
        <row r="190">
          <cell r="C190">
            <v>43476</v>
          </cell>
          <cell r="AC190" t="str">
            <v/>
          </cell>
          <cell r="AD190" t="str">
            <v/>
          </cell>
          <cell r="AE190" t="str">
            <v>Si</v>
          </cell>
          <cell r="AF190" t="str">
            <v/>
          </cell>
          <cell r="AG190" t="str">
            <v/>
          </cell>
          <cell r="AH190" t="str">
            <v/>
          </cell>
          <cell r="AI190" t="str">
            <v/>
          </cell>
          <cell r="EN190">
            <v>12</v>
          </cell>
        </row>
        <row r="191">
          <cell r="C191">
            <v>43476</v>
          </cell>
          <cell r="AC191" t="str">
            <v>Si</v>
          </cell>
          <cell r="AD191" t="str">
            <v/>
          </cell>
          <cell r="AE191" t="str">
            <v/>
          </cell>
          <cell r="AF191" t="str">
            <v/>
          </cell>
          <cell r="AG191" t="str">
            <v/>
          </cell>
          <cell r="AH191" t="str">
            <v/>
          </cell>
          <cell r="AI191" t="str">
            <v/>
          </cell>
        </row>
        <row r="192">
          <cell r="C192">
            <v>43476</v>
          </cell>
          <cell r="AC192" t="str">
            <v/>
          </cell>
          <cell r="AD192" t="str">
            <v/>
          </cell>
          <cell r="AE192" t="str">
            <v>Si</v>
          </cell>
          <cell r="AF192" t="str">
            <v/>
          </cell>
          <cell r="AG192" t="str">
            <v/>
          </cell>
          <cell r="AH192" t="str">
            <v/>
          </cell>
          <cell r="AI192" t="str">
            <v/>
          </cell>
          <cell r="EN192">
            <v>9</v>
          </cell>
        </row>
        <row r="193">
          <cell r="C193">
            <v>43475</v>
          </cell>
          <cell r="AC193" t="str">
            <v/>
          </cell>
          <cell r="AD193" t="str">
            <v/>
          </cell>
          <cell r="AE193" t="str">
            <v>Si</v>
          </cell>
          <cell r="AF193" t="str">
            <v/>
          </cell>
          <cell r="AG193" t="str">
            <v/>
          </cell>
          <cell r="AH193" t="str">
            <v/>
          </cell>
          <cell r="AI193" t="str">
            <v/>
          </cell>
          <cell r="EN193">
            <v>3</v>
          </cell>
        </row>
        <row r="194">
          <cell r="C194">
            <v>43475</v>
          </cell>
          <cell r="AC194" t="str">
            <v/>
          </cell>
          <cell r="AD194" t="str">
            <v/>
          </cell>
          <cell r="AE194" t="str">
            <v>Si</v>
          </cell>
          <cell r="AF194" t="str">
            <v/>
          </cell>
          <cell r="AG194" t="str">
            <v/>
          </cell>
          <cell r="AH194" t="str">
            <v/>
          </cell>
          <cell r="AI194" t="str">
            <v/>
          </cell>
          <cell r="EN194">
            <v>3</v>
          </cell>
        </row>
        <row r="195">
          <cell r="C195">
            <v>43475</v>
          </cell>
          <cell r="AC195" t="str">
            <v>Si</v>
          </cell>
          <cell r="AD195" t="str">
            <v/>
          </cell>
          <cell r="AE195" t="str">
            <v/>
          </cell>
          <cell r="AF195" t="str">
            <v/>
          </cell>
          <cell r="AG195" t="str">
            <v/>
          </cell>
          <cell r="AH195" t="str">
            <v/>
          </cell>
          <cell r="AI195" t="str">
            <v/>
          </cell>
        </row>
        <row r="196">
          <cell r="C196">
            <v>43475</v>
          </cell>
          <cell r="AC196" t="str">
            <v>Si</v>
          </cell>
          <cell r="AD196" t="str">
            <v/>
          </cell>
          <cell r="AE196" t="str">
            <v/>
          </cell>
          <cell r="AF196" t="str">
            <v/>
          </cell>
          <cell r="AG196" t="str">
            <v/>
          </cell>
          <cell r="AH196" t="str">
            <v/>
          </cell>
          <cell r="AI196" t="str">
            <v/>
          </cell>
        </row>
        <row r="197">
          <cell r="C197">
            <v>43475</v>
          </cell>
          <cell r="AC197" t="str">
            <v>Si</v>
          </cell>
          <cell r="AD197" t="str">
            <v>Si</v>
          </cell>
          <cell r="AE197" t="str">
            <v/>
          </cell>
          <cell r="AF197" t="str">
            <v/>
          </cell>
          <cell r="AG197" t="str">
            <v/>
          </cell>
          <cell r="AH197" t="str">
            <v/>
          </cell>
          <cell r="AI197" t="str">
            <v>Si</v>
          </cell>
          <cell r="EN197">
            <v>6</v>
          </cell>
        </row>
        <row r="198">
          <cell r="C198">
            <v>43475</v>
          </cell>
          <cell r="AC198" t="str">
            <v>Si</v>
          </cell>
          <cell r="AE198" t="str">
            <v/>
          </cell>
        </row>
        <row r="199">
          <cell r="C199">
            <v>43475</v>
          </cell>
          <cell r="AC199" t="str">
            <v>Si</v>
          </cell>
          <cell r="AD199" t="str">
            <v/>
          </cell>
          <cell r="AE199" t="str">
            <v>Si</v>
          </cell>
          <cell r="AF199" t="str">
            <v/>
          </cell>
          <cell r="AG199" t="str">
            <v/>
          </cell>
          <cell r="AH199" t="str">
            <v/>
          </cell>
          <cell r="AI199" t="str">
            <v/>
          </cell>
          <cell r="EN199">
            <v>6</v>
          </cell>
        </row>
        <row r="200">
          <cell r="C200">
            <v>43475</v>
          </cell>
          <cell r="AC200" t="str">
            <v>Si</v>
          </cell>
          <cell r="AD200" t="str">
            <v/>
          </cell>
          <cell r="AE200" t="str">
            <v/>
          </cell>
          <cell r="AF200" t="str">
            <v/>
          </cell>
          <cell r="AG200" t="str">
            <v/>
          </cell>
          <cell r="AH200" t="str">
            <v/>
          </cell>
          <cell r="AI200" t="str">
            <v/>
          </cell>
        </row>
        <row r="201">
          <cell r="C201">
            <v>43475</v>
          </cell>
          <cell r="AC201" t="str">
            <v>Si</v>
          </cell>
          <cell r="AD201" t="str">
            <v/>
          </cell>
          <cell r="AE201" t="str">
            <v/>
          </cell>
          <cell r="AF201" t="str">
            <v/>
          </cell>
          <cell r="AG201" t="str">
            <v/>
          </cell>
          <cell r="AH201" t="str">
            <v/>
          </cell>
          <cell r="AI201" t="str">
            <v/>
          </cell>
        </row>
        <row r="202">
          <cell r="C202">
            <v>43475</v>
          </cell>
          <cell r="AC202" t="str">
            <v/>
          </cell>
          <cell r="AD202" t="str">
            <v/>
          </cell>
          <cell r="AE202" t="str">
            <v/>
          </cell>
          <cell r="AF202" t="str">
            <v/>
          </cell>
          <cell r="AG202" t="str">
            <v/>
          </cell>
          <cell r="AH202" t="str">
            <v>Si</v>
          </cell>
          <cell r="AI202" t="str">
            <v/>
          </cell>
        </row>
        <row r="203">
          <cell r="C203">
            <v>43474</v>
          </cell>
          <cell r="AC203" t="str">
            <v/>
          </cell>
          <cell r="AD203" t="str">
            <v/>
          </cell>
          <cell r="AE203" t="str">
            <v>Si</v>
          </cell>
          <cell r="AF203" t="str">
            <v/>
          </cell>
          <cell r="AG203" t="str">
            <v/>
          </cell>
          <cell r="AH203" t="str">
            <v/>
          </cell>
          <cell r="AI203" t="str">
            <v>Si</v>
          </cell>
          <cell r="EN203">
            <v>6</v>
          </cell>
        </row>
        <row r="204">
          <cell r="C204">
            <v>43474</v>
          </cell>
          <cell r="AC204" t="str">
            <v/>
          </cell>
          <cell r="AD204" t="str">
            <v/>
          </cell>
          <cell r="AE204" t="str">
            <v>Si</v>
          </cell>
          <cell r="AF204" t="str">
            <v/>
          </cell>
          <cell r="AG204" t="str">
            <v/>
          </cell>
          <cell r="AH204" t="str">
            <v/>
          </cell>
          <cell r="AI204" t="str">
            <v/>
          </cell>
          <cell r="EN204">
            <v>3</v>
          </cell>
        </row>
        <row r="205">
          <cell r="C205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tabSelected="1" zoomScale="70" zoomScaleNormal="70" workbookViewId="0">
      <selection activeCell="S2" sqref="S2"/>
    </sheetView>
  </sheetViews>
  <sheetFormatPr baseColWidth="10" defaultRowHeight="12.75"/>
  <cols>
    <col min="1" max="1" width="10.42578125" style="1" customWidth="1"/>
    <col min="2" max="2" width="10" style="1" customWidth="1"/>
    <col min="3" max="3" width="15.42578125" style="1" bestFit="1" customWidth="1"/>
    <col min="4" max="4" width="12.7109375" style="1" customWidth="1"/>
    <col min="5" max="5" width="10.85546875" style="1" bestFit="1" customWidth="1"/>
    <col min="6" max="6" width="11.42578125" style="1"/>
    <col min="7" max="7" width="11.140625" style="1" bestFit="1" customWidth="1"/>
    <col min="8" max="8" width="11.28515625" style="1" bestFit="1" customWidth="1"/>
    <col min="9" max="9" width="12.42578125" style="1" bestFit="1" customWidth="1"/>
    <col min="10" max="10" width="18.28515625" style="1" bestFit="1" customWidth="1"/>
    <col min="11" max="11" width="12.42578125" style="1" bestFit="1" customWidth="1"/>
    <col min="12" max="12" width="11.42578125" style="1"/>
    <col min="13" max="13" width="11.28515625" style="1" bestFit="1" customWidth="1"/>
    <col min="14" max="14" width="11.140625" style="1" bestFit="1" customWidth="1"/>
    <col min="15" max="17" width="11.28515625" style="1" bestFit="1" customWidth="1"/>
    <col min="18" max="16384" width="11.42578125" style="1"/>
  </cols>
  <sheetData>
    <row r="1" spans="1:17" ht="63.75">
      <c r="A1" s="2" t="s">
        <v>415</v>
      </c>
      <c r="B1" s="2" t="s">
        <v>466</v>
      </c>
      <c r="C1" s="3" t="s">
        <v>420</v>
      </c>
      <c r="D1" s="3" t="s">
        <v>421</v>
      </c>
      <c r="E1" s="3" t="s">
        <v>429</v>
      </c>
      <c r="F1" s="3" t="s">
        <v>422</v>
      </c>
      <c r="G1" s="3" t="s">
        <v>423</v>
      </c>
      <c r="H1" s="4" t="s">
        <v>433</v>
      </c>
      <c r="I1" s="4" t="s">
        <v>434</v>
      </c>
      <c r="J1" s="3" t="s">
        <v>419</v>
      </c>
      <c r="K1" s="4" t="s">
        <v>435</v>
      </c>
      <c r="L1" s="3" t="s">
        <v>436</v>
      </c>
      <c r="M1" s="5" t="s">
        <v>437</v>
      </c>
      <c r="N1" s="3" t="s">
        <v>418</v>
      </c>
      <c r="O1" s="3" t="s">
        <v>416</v>
      </c>
      <c r="P1" s="3" t="s">
        <v>417</v>
      </c>
      <c r="Q1" s="5" t="s">
        <v>438</v>
      </c>
    </row>
    <row r="2" spans="1:17" ht="38.25">
      <c r="A2" s="20">
        <v>1271</v>
      </c>
      <c r="B2" s="20">
        <v>3997</v>
      </c>
      <c r="C2" s="11" t="s">
        <v>412</v>
      </c>
      <c r="D2" s="11" t="s">
        <v>413</v>
      </c>
      <c r="E2" s="11" t="s">
        <v>414</v>
      </c>
      <c r="F2" s="11" t="s">
        <v>112</v>
      </c>
      <c r="G2" s="11" t="s">
        <v>112</v>
      </c>
      <c r="H2" s="12">
        <v>100.88</v>
      </c>
      <c r="I2" s="12">
        <v>114.85</v>
      </c>
      <c r="J2" s="11" t="str">
        <f>CONCATENATE(IF([1]TRAMITES!$AC204="Si","Número Oficial - "," "),IF([1]TRAMITES!$AD204="Si","Alineamiento - "," "),IF([1]TRAMITES!$AE204="Si","Edificación - "," "),IF([1]TRAMITES!$AF204="Si","Demolición - "," "),IF([1]TRAMITES!$AG204="Si","Movimiento de Tierras - "," "),IF([1]TRAMITES!$AH204="Si","Conexión a Drenaje - "," "),IF([1]TRAMITES!$AI204="Si","Bardeo - "," "))</f>
        <v xml:space="preserve">  Edificación -     </v>
      </c>
      <c r="K2" s="13">
        <v>340.82</v>
      </c>
      <c r="L2" s="14"/>
      <c r="M2" s="15"/>
      <c r="N2" s="11" t="s">
        <v>135</v>
      </c>
      <c r="O2" s="14" t="s">
        <v>409</v>
      </c>
      <c r="P2" s="16">
        <f t="shared" ref="P2:P33" si="0">O2+7</f>
        <v>43474</v>
      </c>
      <c r="Q2" s="15" t="str">
        <f>IF([1]TRAMITES!$EN205="","Indefinida",(EDATE([1]TRAMITES!$C205,[1]TRAMITES!$EN205)))</f>
        <v>Indefinida</v>
      </c>
    </row>
    <row r="3" spans="1:17" ht="38.25">
      <c r="A3" s="20">
        <v>1272</v>
      </c>
      <c r="B3" s="20">
        <v>3998</v>
      </c>
      <c r="C3" s="11" t="s">
        <v>410</v>
      </c>
      <c r="D3" s="11" t="s">
        <v>144</v>
      </c>
      <c r="E3" s="11" t="s">
        <v>375</v>
      </c>
      <c r="F3" s="11" t="s">
        <v>411</v>
      </c>
      <c r="G3" s="11" t="s">
        <v>117</v>
      </c>
      <c r="H3" s="12">
        <v>71.41</v>
      </c>
      <c r="I3" s="12">
        <v>315.75</v>
      </c>
      <c r="J3" s="11" t="str">
        <f>CONCATENATE(IF([1]TRAMITES!$AC203="Si","Número Oficial - "," "),IF([1]TRAMITES!$AD203="Si","Alineamiento - "," "),IF([1]TRAMITES!$AE203="Si","Edificación - "," "),IF([1]TRAMITES!$AF203="Si","Demolición - "," "),IF([1]TRAMITES!$AG203="Si","Movimiento de Tierras - "," "),IF([1]TRAMITES!$AH203="Si","Conexión a Drenaje - "," "),IF([1]TRAMITES!$AI203="Si","Bardeo - "," "))</f>
        <v xml:space="preserve">  Edificación -    Bardeo - </v>
      </c>
      <c r="K3" s="13">
        <v>688.9</v>
      </c>
      <c r="L3" s="14"/>
      <c r="M3" s="15"/>
      <c r="N3" s="11" t="s">
        <v>116</v>
      </c>
      <c r="O3" s="14" t="s">
        <v>409</v>
      </c>
      <c r="P3" s="16">
        <f t="shared" si="0"/>
        <v>43474</v>
      </c>
      <c r="Q3" s="15">
        <f>IF([1]TRAMITES!$EN204="","Indefinida",(EDATE([1]TRAMITES!$C204,[1]TRAMITES!$EN204)))</f>
        <v>43564</v>
      </c>
    </row>
    <row r="4" spans="1:17" ht="38.25">
      <c r="A4" s="20">
        <v>1273</v>
      </c>
      <c r="B4" s="20">
        <v>3999</v>
      </c>
      <c r="C4" s="11" t="s">
        <v>402</v>
      </c>
      <c r="D4" s="11" t="s">
        <v>406</v>
      </c>
      <c r="E4" s="11" t="s">
        <v>408</v>
      </c>
      <c r="F4" s="11" t="s">
        <v>128</v>
      </c>
      <c r="G4" s="11" t="s">
        <v>112</v>
      </c>
      <c r="H4" s="12"/>
      <c r="I4" s="12">
        <v>0</v>
      </c>
      <c r="J4" s="11" t="str">
        <f>CONCATENATE(IF([1]TRAMITES!$AC202="Si","Número Oficial - "," "),IF([1]TRAMITES!$AD202="Si","Alineamiento - "," "),IF([1]TRAMITES!$AE202="Si","Edificación - "," "),IF([1]TRAMITES!$AF202="Si","Demolición - "," "),IF([1]TRAMITES!$AG202="Si","Movimiento de Tierras - "," "),IF([1]TRAMITES!$AH202="Si","Conexión a Drenaje - "," "),IF([1]TRAMITES!$AI202="Si","Bardeo - "," "))</f>
        <v xml:space="preserve">     Conexión a Drenaje -  </v>
      </c>
      <c r="K4" s="13">
        <v>4281.2</v>
      </c>
      <c r="L4" s="14" t="s">
        <v>110</v>
      </c>
      <c r="M4" s="15" t="s">
        <v>61</v>
      </c>
      <c r="N4" s="11" t="s">
        <v>403</v>
      </c>
      <c r="O4" s="14" t="s">
        <v>379</v>
      </c>
      <c r="P4" s="16">
        <f t="shared" si="0"/>
        <v>43475</v>
      </c>
      <c r="Q4" s="15">
        <f>IF([1]TRAMITES!$EN203="","Indefinida",(EDATE([1]TRAMITES!$C203,[1]TRAMITES!$EN203)))</f>
        <v>43655</v>
      </c>
    </row>
    <row r="5" spans="1:17" ht="38.25">
      <c r="A5" s="20">
        <v>1274</v>
      </c>
      <c r="B5" s="20">
        <v>4000</v>
      </c>
      <c r="C5" s="11" t="s">
        <v>402</v>
      </c>
      <c r="D5" s="11" t="s">
        <v>406</v>
      </c>
      <c r="E5" s="11" t="s">
        <v>407</v>
      </c>
      <c r="F5" s="11" t="s">
        <v>128</v>
      </c>
      <c r="G5" s="11" t="s">
        <v>112</v>
      </c>
      <c r="H5" s="12"/>
      <c r="I5" s="12">
        <v>0</v>
      </c>
      <c r="J5" s="11" t="str">
        <f>CONCATENATE(IF([1]TRAMITES!$AC201="Si","Número Oficial - "," "),IF([1]TRAMITES!$AD201="Si","Alineamiento - "," "),IF([1]TRAMITES!$AE201="Si","Edificación - "," "),IF([1]TRAMITES!$AF201="Si","Demolición - "," "),IF([1]TRAMITES!$AG201="Si","Movimiento de Tierras - "," "),IF([1]TRAMITES!$AH201="Si","Conexión a Drenaje - "," "),IF([1]TRAMITES!$AI201="Si","Bardeo - "," "))</f>
        <v xml:space="preserve">Número Oficial -       </v>
      </c>
      <c r="K5" s="13">
        <v>72.88</v>
      </c>
      <c r="L5" s="14"/>
      <c r="M5" s="15"/>
      <c r="N5" s="11" t="s">
        <v>403</v>
      </c>
      <c r="O5" s="14" t="s">
        <v>379</v>
      </c>
      <c r="P5" s="16">
        <f t="shared" si="0"/>
        <v>43475</v>
      </c>
      <c r="Q5" s="15" t="str">
        <f>IF([1]TRAMITES!$EN202="","Indefinida",(EDATE([1]TRAMITES!$C202,[1]TRAMITES!$EN202)))</f>
        <v>Indefinida</v>
      </c>
    </row>
    <row r="6" spans="1:17" ht="38.25">
      <c r="A6" s="20">
        <v>1275</v>
      </c>
      <c r="B6" s="20">
        <v>4001</v>
      </c>
      <c r="C6" s="11" t="s">
        <v>402</v>
      </c>
      <c r="D6" s="11" t="s">
        <v>404</v>
      </c>
      <c r="E6" s="11" t="s">
        <v>405</v>
      </c>
      <c r="F6" s="11" t="s">
        <v>128</v>
      </c>
      <c r="G6" s="11" t="s">
        <v>112</v>
      </c>
      <c r="H6" s="12"/>
      <c r="I6" s="12">
        <v>0</v>
      </c>
      <c r="J6" s="11" t="str">
        <f>CONCATENATE(IF([1]TRAMITES!$AC200="Si","Número Oficial - "," "),IF([1]TRAMITES!$AD200="Si","Alineamiento - "," "),IF([1]TRAMITES!$AE200="Si","Edificación - "," "),IF([1]TRAMITES!$AF200="Si","Demolición - "," "),IF([1]TRAMITES!$AG200="Si","Movimiento de Tierras - "," "),IF([1]TRAMITES!$AH200="Si","Conexión a Drenaje - "," "),IF([1]TRAMITES!$AI200="Si","Bardeo - "," "))</f>
        <v xml:space="preserve">Número Oficial -       </v>
      </c>
      <c r="K6" s="13">
        <v>72.88</v>
      </c>
      <c r="L6" s="14"/>
      <c r="M6" s="15"/>
      <c r="N6" s="11" t="s">
        <v>403</v>
      </c>
      <c r="O6" s="14" t="s">
        <v>379</v>
      </c>
      <c r="P6" s="16">
        <f t="shared" si="0"/>
        <v>43475</v>
      </c>
      <c r="Q6" s="15" t="str">
        <f>IF([1]TRAMITES!$EN201="","Indefinida",(EDATE([1]TRAMITES!$C201,[1]TRAMITES!$EN201)))</f>
        <v>Indefinida</v>
      </c>
    </row>
    <row r="7" spans="1:17" ht="25.5">
      <c r="A7" s="20">
        <v>1276</v>
      </c>
      <c r="B7" s="20">
        <v>4002</v>
      </c>
      <c r="C7" s="11" t="s">
        <v>399</v>
      </c>
      <c r="D7" s="11" t="s">
        <v>401</v>
      </c>
      <c r="E7" s="11" t="s">
        <v>88</v>
      </c>
      <c r="F7" s="11" t="s">
        <v>148</v>
      </c>
      <c r="G7" s="11" t="s">
        <v>112</v>
      </c>
      <c r="H7" s="12">
        <v>392.3</v>
      </c>
      <c r="I7" s="12">
        <v>446.63</v>
      </c>
      <c r="J7" s="11" t="str">
        <f>CONCATENATE(IF([1]TRAMITES!$AC199="Si","Número Oficial - "," "),IF([1]TRAMITES!$AD199="Si","Alineamiento - "," "),IF([1]TRAMITES!$AE199="Si","Edificación - "," "),IF([1]TRAMITES!$AF199="Si","Demolición - "," "),IF([1]TRAMITES!$AG199="Si","Movimiento de Tierras - "," "),IF([1]TRAMITES!$AH199="Si","Conexión a Drenaje - "," "),IF([1]TRAMITES!$AI199="Si","Bardeo - "," "))</f>
        <v xml:space="preserve">Número Oficial -  Edificación -     </v>
      </c>
      <c r="K7" s="13">
        <v>1036.04</v>
      </c>
      <c r="L7" s="14" t="s">
        <v>109</v>
      </c>
      <c r="M7" s="15" t="s">
        <v>93</v>
      </c>
      <c r="N7" s="11" t="s">
        <v>400</v>
      </c>
      <c r="O7" s="14" t="s">
        <v>379</v>
      </c>
      <c r="P7" s="16">
        <f t="shared" si="0"/>
        <v>43475</v>
      </c>
      <c r="Q7" s="15" t="str">
        <f>IF([1]TRAMITES!$EN200="","Indefinida",(EDATE([1]TRAMITES!$C200,[1]TRAMITES!$EN200)))</f>
        <v>Indefinida</v>
      </c>
    </row>
    <row r="8" spans="1:17" ht="38.25">
      <c r="A8" s="20">
        <v>1277</v>
      </c>
      <c r="B8" s="20">
        <v>4003</v>
      </c>
      <c r="C8" s="11" t="s">
        <v>395</v>
      </c>
      <c r="D8" s="11" t="s">
        <v>397</v>
      </c>
      <c r="E8" s="11" t="s">
        <v>398</v>
      </c>
      <c r="F8" s="11" t="s">
        <v>126</v>
      </c>
      <c r="G8" s="11" t="s">
        <v>112</v>
      </c>
      <c r="H8" s="12"/>
      <c r="I8" s="12">
        <v>0</v>
      </c>
      <c r="J8" s="11" t="str">
        <f>CONCATENATE(IF([1]TRAMITES!$AC198="Si","Número Oficial - "," "),IF([1]TRAMITES!$AD198="Si","Alineamiento - "," "),IF([1]TRAMITES!$AE198="Si","Edificación - "," "),IF([1]TRAMITES!$AF198="Si","Demolición - "," "),IF([1]TRAMITES!$AG198="Si","Movimiento de Tierras - "," "),IF([1]TRAMITES!$AH198="Si","Conexión a Drenaje - "," "),IF([1]TRAMITES!$AI198="Si","Bardeo - "," "))</f>
        <v xml:space="preserve">Número Oficial -       </v>
      </c>
      <c r="K8" s="13">
        <v>72.88</v>
      </c>
      <c r="L8" s="14"/>
      <c r="M8" s="15"/>
      <c r="N8" s="11" t="s">
        <v>396</v>
      </c>
      <c r="O8" s="14" t="s">
        <v>379</v>
      </c>
      <c r="P8" s="16">
        <f t="shared" si="0"/>
        <v>43475</v>
      </c>
      <c r="Q8" s="15">
        <f>IF([1]TRAMITES!$EN199="","Indefinida",(EDATE([1]TRAMITES!$C199,[1]TRAMITES!$EN199)))</f>
        <v>43656</v>
      </c>
    </row>
    <row r="9" spans="1:17" ht="38.25">
      <c r="A9" s="20">
        <v>1278</v>
      </c>
      <c r="B9" s="20">
        <v>4004</v>
      </c>
      <c r="C9" s="11" t="s">
        <v>391</v>
      </c>
      <c r="D9" s="11" t="s">
        <v>393</v>
      </c>
      <c r="E9" s="11" t="s">
        <v>4</v>
      </c>
      <c r="F9" s="11" t="s">
        <v>394</v>
      </c>
      <c r="G9" s="11" t="s">
        <v>112</v>
      </c>
      <c r="H9" s="12"/>
      <c r="I9" s="12">
        <v>0</v>
      </c>
      <c r="J9" s="11" t="str">
        <f>CONCATENATE(IF([1]TRAMITES!$AC197="Si","Número Oficial - "," "),IF([1]TRAMITES!$AD197="Si","Alineamiento - "," "),IF([1]TRAMITES!$AE197="Si","Edificación - "," "),IF([1]TRAMITES!$AF197="Si","Demolición - "," "),IF([1]TRAMITES!$AG197="Si","Movimiento de Tierras - "," "),IF([1]TRAMITES!$AH197="Si","Conexión a Drenaje - "," "),IF([1]TRAMITES!$AI197="Si","Bardeo - "," "))</f>
        <v xml:space="preserve">Número Oficial - Alineamiento -     Bardeo - </v>
      </c>
      <c r="K9" s="13">
        <v>1111.25</v>
      </c>
      <c r="L9" s="14"/>
      <c r="M9" s="15"/>
      <c r="N9" s="11" t="s">
        <v>392</v>
      </c>
      <c r="O9" s="14" t="s">
        <v>379</v>
      </c>
      <c r="P9" s="16">
        <f t="shared" si="0"/>
        <v>43475</v>
      </c>
      <c r="Q9" s="15" t="str">
        <f>IF([1]TRAMITES!$EN198="","Indefinida",(EDATE([1]TRAMITES!$C198,[1]TRAMITES!$EN198)))</f>
        <v>Indefinida</v>
      </c>
    </row>
    <row r="10" spans="1:17" ht="51">
      <c r="A10" s="20">
        <v>1279</v>
      </c>
      <c r="B10" s="20">
        <v>4005</v>
      </c>
      <c r="C10" s="11" t="s">
        <v>388</v>
      </c>
      <c r="D10" s="11" t="s">
        <v>181</v>
      </c>
      <c r="E10" s="11" t="s">
        <v>106</v>
      </c>
      <c r="F10" s="11" t="s">
        <v>390</v>
      </c>
      <c r="G10" s="11" t="s">
        <v>112</v>
      </c>
      <c r="H10" s="12"/>
      <c r="I10" s="12">
        <v>0</v>
      </c>
      <c r="J10" s="11" t="str">
        <f>CONCATENATE(IF([1]TRAMITES!$AC196="Si","Número Oficial - "," "),IF([1]TRAMITES!$AD196="Si","Alineamiento - "," "),IF([1]TRAMITES!$AE196="Si","Edificación - "," "),IF([1]TRAMITES!$AF196="Si","Demolición - "," "),IF([1]TRAMITES!$AG196="Si","Movimiento de Tierras - "," "),IF([1]TRAMITES!$AH196="Si","Conexión a Drenaje - "," "),IF([1]TRAMITES!$AI196="Si","Bardeo - "," "))</f>
        <v xml:space="preserve">Número Oficial -       </v>
      </c>
      <c r="K10" s="13">
        <v>72.88</v>
      </c>
      <c r="L10" s="14" t="s">
        <v>107</v>
      </c>
      <c r="M10" s="15" t="s">
        <v>108</v>
      </c>
      <c r="N10" s="11" t="s">
        <v>389</v>
      </c>
      <c r="O10" s="14" t="s">
        <v>379</v>
      </c>
      <c r="P10" s="16">
        <f t="shared" si="0"/>
        <v>43475</v>
      </c>
      <c r="Q10" s="15">
        <f>IF([1]TRAMITES!$EN197="","Indefinida",(EDATE([1]TRAMITES!$C197,[1]TRAMITES!$EN197)))</f>
        <v>43656</v>
      </c>
    </row>
    <row r="11" spans="1:17" ht="25.5">
      <c r="A11" s="20">
        <v>1280</v>
      </c>
      <c r="B11" s="20">
        <v>4006</v>
      </c>
      <c r="C11" s="11" t="s">
        <v>384</v>
      </c>
      <c r="D11" s="11" t="s">
        <v>386</v>
      </c>
      <c r="E11" s="11" t="s">
        <v>3</v>
      </c>
      <c r="F11" s="11" t="s">
        <v>387</v>
      </c>
      <c r="G11" s="11" t="s">
        <v>112</v>
      </c>
      <c r="H11" s="12"/>
      <c r="I11" s="12">
        <v>0</v>
      </c>
      <c r="J11" s="11" t="str">
        <f>CONCATENATE(IF([1]TRAMITES!$AC195="Si","Número Oficial - "," "),IF([1]TRAMITES!$AD195="Si","Alineamiento - "," "),IF([1]TRAMITES!$AE195="Si","Edificación - "," "),IF([1]TRAMITES!$AF195="Si","Demolición - "," "),IF([1]TRAMITES!$AG195="Si","Movimiento de Tierras - "," "),IF([1]TRAMITES!$AH195="Si","Conexión a Drenaje - "," "),IF([1]TRAMITES!$AI195="Si","Bardeo - "," "))</f>
        <v xml:space="preserve">Número Oficial -       </v>
      </c>
      <c r="K11" s="13">
        <v>72.88</v>
      </c>
      <c r="L11" s="14"/>
      <c r="M11" s="15"/>
      <c r="N11" s="11" t="s">
        <v>385</v>
      </c>
      <c r="O11" s="14" t="s">
        <v>379</v>
      </c>
      <c r="P11" s="16">
        <f t="shared" si="0"/>
        <v>43475</v>
      </c>
      <c r="Q11" s="15" t="str">
        <f>IF([1]TRAMITES!$EN196="","Indefinida",(EDATE([1]TRAMITES!$C196,[1]TRAMITES!$EN196)))</f>
        <v>Indefinida</v>
      </c>
    </row>
    <row r="12" spans="1:17" ht="38.25">
      <c r="A12" s="20">
        <v>1281</v>
      </c>
      <c r="B12" s="20">
        <v>4007</v>
      </c>
      <c r="C12" s="11" t="s">
        <v>104</v>
      </c>
      <c r="D12" s="11" t="s">
        <v>382</v>
      </c>
      <c r="E12" s="11" t="s">
        <v>383</v>
      </c>
      <c r="F12" s="11" t="s">
        <v>143</v>
      </c>
      <c r="G12" s="11" t="s">
        <v>112</v>
      </c>
      <c r="H12" s="12">
        <v>100.88</v>
      </c>
      <c r="I12" s="12">
        <v>114.85</v>
      </c>
      <c r="J12" s="11" t="str">
        <f>CONCATENATE(IF([1]TRAMITES!$AC194="Si","Número Oficial - "," "),IF([1]TRAMITES!$AD194="Si","Alineamiento - "," "),IF([1]TRAMITES!$AE194="Si","Edificación - "," "),IF([1]TRAMITES!$AF194="Si","Demolición - "," "),IF([1]TRAMITES!$AG194="Si","Movimiento de Tierras - "," "),IF([1]TRAMITES!$AH194="Si","Conexión a Drenaje - "," "),IF([1]TRAMITES!$AI194="Si","Bardeo - "," "))</f>
        <v xml:space="preserve">  Edificación -     </v>
      </c>
      <c r="K12" s="13">
        <v>340.82</v>
      </c>
      <c r="L12" s="14" t="s">
        <v>105</v>
      </c>
      <c r="M12" s="15" t="s">
        <v>91</v>
      </c>
      <c r="N12" s="11" t="s">
        <v>135</v>
      </c>
      <c r="O12" s="14" t="s">
        <v>379</v>
      </c>
      <c r="P12" s="16">
        <f t="shared" si="0"/>
        <v>43475</v>
      </c>
      <c r="Q12" s="15" t="str">
        <f>IF([1]TRAMITES!$EN195="","Indefinida",(EDATE([1]TRAMITES!$C195,[1]TRAMITES!$EN195)))</f>
        <v>Indefinida</v>
      </c>
    </row>
    <row r="13" spans="1:17" ht="38.25">
      <c r="A13" s="20">
        <v>1282</v>
      </c>
      <c r="B13" s="20">
        <v>4008</v>
      </c>
      <c r="C13" s="11" t="s">
        <v>380</v>
      </c>
      <c r="D13" s="11" t="s">
        <v>136</v>
      </c>
      <c r="E13" s="11" t="s">
        <v>381</v>
      </c>
      <c r="F13" s="11" t="s">
        <v>137</v>
      </c>
      <c r="G13" s="11" t="s">
        <v>137</v>
      </c>
      <c r="H13" s="12">
        <v>100.88</v>
      </c>
      <c r="I13" s="12">
        <v>114.85</v>
      </c>
      <c r="J13" s="11" t="str">
        <f>CONCATENATE(IF([1]TRAMITES!$AC193="Si","Número Oficial - "," "),IF([1]TRAMITES!$AD193="Si","Alineamiento - "," "),IF([1]TRAMITES!$AE193="Si","Edificación - "," "),IF([1]TRAMITES!$AF193="Si","Demolición - "," "),IF([1]TRAMITES!$AG193="Si","Movimiento de Tierras - "," "),IF([1]TRAMITES!$AH193="Si","Conexión a Drenaje - "," "),IF([1]TRAMITES!$AI193="Si","Bardeo - "," "))</f>
        <v xml:space="preserve">  Edificación -     </v>
      </c>
      <c r="K13" s="13">
        <v>340.82</v>
      </c>
      <c r="L13" s="14"/>
      <c r="M13" s="15"/>
      <c r="N13" s="11" t="s">
        <v>135</v>
      </c>
      <c r="O13" s="14" t="s">
        <v>379</v>
      </c>
      <c r="P13" s="16">
        <f t="shared" si="0"/>
        <v>43475</v>
      </c>
      <c r="Q13" s="15">
        <f>IF([1]TRAMITES!$EN194="","Indefinida",(EDATE([1]TRAMITES!$C194,[1]TRAMITES!$EN194)))</f>
        <v>43565</v>
      </c>
    </row>
    <row r="14" spans="1:17" ht="25.5">
      <c r="A14" s="20">
        <v>1283</v>
      </c>
      <c r="B14" s="20">
        <v>4009</v>
      </c>
      <c r="C14" s="11" t="s">
        <v>376</v>
      </c>
      <c r="D14" s="11" t="s">
        <v>140</v>
      </c>
      <c r="E14" s="11" t="s">
        <v>378</v>
      </c>
      <c r="F14" s="11" t="s">
        <v>139</v>
      </c>
      <c r="G14" s="11" t="s">
        <v>112</v>
      </c>
      <c r="H14" s="12">
        <v>1005.9</v>
      </c>
      <c r="I14" s="12">
        <v>1145.2</v>
      </c>
      <c r="J14" s="11" t="str">
        <f>CONCATENATE(IF([1]TRAMITES!$AC192="Si","Número Oficial - "," "),IF([1]TRAMITES!$AD192="Si","Alineamiento - "," "),IF([1]TRAMITES!$AE192="Si","Edificación - "," "),IF([1]TRAMITES!$AF192="Si","Demolición - "," "),IF([1]TRAMITES!$AG192="Si","Movimiento de Tierras - "," "),IF([1]TRAMITES!$AH192="Si","Conexión a Drenaje - "," "),IF([1]TRAMITES!$AI192="Si","Bardeo - "," "))</f>
        <v xml:space="preserve">  Edificación -     </v>
      </c>
      <c r="K14" s="13">
        <v>2366.69</v>
      </c>
      <c r="L14" s="14" t="s">
        <v>102</v>
      </c>
      <c r="M14" s="15" t="s">
        <v>103</v>
      </c>
      <c r="N14" s="11" t="s">
        <v>377</v>
      </c>
      <c r="O14" s="14" t="s">
        <v>364</v>
      </c>
      <c r="P14" s="16">
        <f t="shared" si="0"/>
        <v>43476</v>
      </c>
      <c r="Q14" s="15">
        <f>IF([1]TRAMITES!$EN193="","Indefinida",(EDATE([1]TRAMITES!$C193,[1]TRAMITES!$EN193)))</f>
        <v>43565</v>
      </c>
    </row>
    <row r="15" spans="1:17" ht="25.5">
      <c r="A15" s="20">
        <v>1284</v>
      </c>
      <c r="B15" s="20">
        <v>4010</v>
      </c>
      <c r="C15" s="11" t="s">
        <v>372</v>
      </c>
      <c r="D15" s="11" t="s">
        <v>374</v>
      </c>
      <c r="E15" s="11" t="s">
        <v>375</v>
      </c>
      <c r="F15" s="11" t="s">
        <v>123</v>
      </c>
      <c r="G15" s="11" t="s">
        <v>112</v>
      </c>
      <c r="H15" s="12"/>
      <c r="I15" s="12">
        <v>0</v>
      </c>
      <c r="J15" s="11" t="str">
        <f>CONCATENATE(IF([1]TRAMITES!$AC191="Si","Número Oficial - "," "),IF([1]TRAMITES!$AD191="Si","Alineamiento - "," "),IF([1]TRAMITES!$AE191="Si","Edificación - "," "),IF([1]TRAMITES!$AF191="Si","Demolición - "," "),IF([1]TRAMITES!$AG191="Si","Movimiento de Tierras - "," "),IF([1]TRAMITES!$AH191="Si","Conexión a Drenaje - "," "),IF([1]TRAMITES!$AI191="Si","Bardeo - "," "))</f>
        <v xml:space="preserve">Número Oficial -       </v>
      </c>
      <c r="K15" s="13">
        <v>72.88</v>
      </c>
      <c r="L15" s="14"/>
      <c r="M15" s="15"/>
      <c r="N15" s="11" t="s">
        <v>373</v>
      </c>
      <c r="O15" s="14" t="s">
        <v>364</v>
      </c>
      <c r="P15" s="16">
        <f t="shared" si="0"/>
        <v>43476</v>
      </c>
      <c r="Q15" s="15">
        <f>IF([1]TRAMITES!$EN192="","Indefinida",(EDATE([1]TRAMITES!$C192,[1]TRAMITES!$EN192)))</f>
        <v>43749</v>
      </c>
    </row>
    <row r="16" spans="1:17" ht="25.5">
      <c r="A16" s="20">
        <v>1285</v>
      </c>
      <c r="B16" s="20">
        <v>4011</v>
      </c>
      <c r="C16" s="11" t="s">
        <v>368</v>
      </c>
      <c r="D16" s="11" t="s">
        <v>370</v>
      </c>
      <c r="E16" s="11" t="s">
        <v>371</v>
      </c>
      <c r="F16" s="11" t="s">
        <v>147</v>
      </c>
      <c r="G16" s="11" t="s">
        <v>112</v>
      </c>
      <c r="H16" s="12">
        <v>1724.4</v>
      </c>
      <c r="I16" s="12">
        <v>2454</v>
      </c>
      <c r="J16" s="11" t="str">
        <f>CONCATENATE(IF([1]TRAMITES!$AC190="Si","Número Oficial - "," "),IF([1]TRAMITES!$AD190="Si","Alineamiento - "," "),IF([1]TRAMITES!$AE190="Si","Edificación - "," "),IF([1]TRAMITES!$AF190="Si","Demolición - "," "),IF([1]TRAMITES!$AG190="Si","Movimiento de Tierras - "," "),IF([1]TRAMITES!$AH190="Si","Conexión a Drenaje - "," "),IF([1]TRAMITES!$AI190="Si","Bardeo - "," "))</f>
        <v xml:space="preserve">  Edificación -     </v>
      </c>
      <c r="K16" s="13">
        <v>4465.84</v>
      </c>
      <c r="L16" s="14" t="s">
        <v>101</v>
      </c>
      <c r="M16" s="15" t="s">
        <v>93</v>
      </c>
      <c r="N16" s="11" t="s">
        <v>369</v>
      </c>
      <c r="O16" s="14" t="s">
        <v>364</v>
      </c>
      <c r="P16" s="16">
        <f t="shared" si="0"/>
        <v>43476</v>
      </c>
      <c r="Q16" s="15" t="str">
        <f>IF([1]TRAMITES!$EN191="","Indefinida",(EDATE([1]TRAMITES!$C191,[1]TRAMITES!$EN191)))</f>
        <v>Indefinida</v>
      </c>
    </row>
    <row r="17" spans="1:17" ht="38.25">
      <c r="A17" s="20">
        <v>1286</v>
      </c>
      <c r="B17" s="20">
        <v>4012</v>
      </c>
      <c r="C17" s="11" t="s">
        <v>365</v>
      </c>
      <c r="D17" s="11" t="s">
        <v>367</v>
      </c>
      <c r="E17" s="11" t="s">
        <v>99</v>
      </c>
      <c r="F17" s="11" t="s">
        <v>123</v>
      </c>
      <c r="G17" s="11" t="s">
        <v>112</v>
      </c>
      <c r="H17" s="12">
        <v>1960.07</v>
      </c>
      <c r="I17" s="12">
        <v>2789.38</v>
      </c>
      <c r="J17" s="11" t="str">
        <f>CONCATENATE(IF([1]TRAMITES!$AC189="Si","Número Oficial - "," "),IF([1]TRAMITES!$AD189="Si","Alineamiento - "," "),IF([1]TRAMITES!$AE189="Si","Edificación - "," "),IF([1]TRAMITES!$AF189="Si","Demolición - "," "),IF([1]TRAMITES!$AG189="Si","Movimiento de Tierras - "," "),IF([1]TRAMITES!$AH189="Si","Conexión a Drenaje - "," "),IF([1]TRAMITES!$AI189="Si","Bardeo - "," "))</f>
        <v xml:space="preserve">Número Oficial - Alineamiento - Edificación -     </v>
      </c>
      <c r="K17" s="13">
        <v>5214.01</v>
      </c>
      <c r="L17" s="14" t="s">
        <v>100</v>
      </c>
      <c r="M17" s="15" t="s">
        <v>86</v>
      </c>
      <c r="N17" s="11" t="s">
        <v>366</v>
      </c>
      <c r="O17" s="14" t="s">
        <v>364</v>
      </c>
      <c r="P17" s="16">
        <f t="shared" si="0"/>
        <v>43476</v>
      </c>
      <c r="Q17" s="15">
        <f>IF([1]TRAMITES!$EN190="","Indefinida",(EDATE([1]TRAMITES!$C190,[1]TRAMITES!$EN190)))</f>
        <v>43841</v>
      </c>
    </row>
    <row r="18" spans="1:17" ht="25.5">
      <c r="A18" s="20">
        <v>1287</v>
      </c>
      <c r="B18" s="20">
        <v>4013</v>
      </c>
      <c r="C18" s="11" t="s">
        <v>363</v>
      </c>
      <c r="D18" s="11" t="s">
        <v>150</v>
      </c>
      <c r="E18" s="11" t="s">
        <v>9</v>
      </c>
      <c r="F18" s="11" t="s">
        <v>151</v>
      </c>
      <c r="G18" s="11" t="s">
        <v>112</v>
      </c>
      <c r="H18" s="12"/>
      <c r="I18" s="12">
        <v>0</v>
      </c>
      <c r="J18" s="11" t="str">
        <f>CONCATENATE(IF([1]TRAMITES!$AC188="Si","Número Oficial - "," "),IF([1]TRAMITES!$AD188="Si","Alineamiento - "," "),IF([1]TRAMITES!$AE188="Si","Edificación - "," "),IF([1]TRAMITES!$AF188="Si","Demolición - "," "),IF([1]TRAMITES!$AG188="Si","Movimiento de Tierras - "," "),IF([1]TRAMITES!$AH188="Si","Conexión a Drenaje - "," "),IF([1]TRAMITES!$AI188="Si","Bardeo - "," "))</f>
        <v xml:space="preserve">Número Oficial -       </v>
      </c>
      <c r="K18" s="13">
        <v>72.88</v>
      </c>
      <c r="L18" s="14" t="s">
        <v>98</v>
      </c>
      <c r="M18" s="15" t="s">
        <v>93</v>
      </c>
      <c r="N18" s="11" t="s">
        <v>116</v>
      </c>
      <c r="O18" s="14" t="s">
        <v>353</v>
      </c>
      <c r="P18" s="16">
        <f t="shared" si="0"/>
        <v>43479</v>
      </c>
      <c r="Q18" s="15">
        <f>IF([1]TRAMITES!$EN189="","Indefinida",(EDATE([1]TRAMITES!$C189,[1]TRAMITES!$EN189)))</f>
        <v>43841</v>
      </c>
    </row>
    <row r="19" spans="1:17" ht="25.5">
      <c r="A19" s="20">
        <v>1288</v>
      </c>
      <c r="B19" s="20">
        <v>4014</v>
      </c>
      <c r="C19" s="11" t="s">
        <v>96</v>
      </c>
      <c r="D19" s="11" t="s">
        <v>152</v>
      </c>
      <c r="E19" s="11" t="s">
        <v>362</v>
      </c>
      <c r="F19" s="11" t="s">
        <v>115</v>
      </c>
      <c r="G19" s="11" t="s">
        <v>115</v>
      </c>
      <c r="H19" s="12">
        <v>104.61</v>
      </c>
      <c r="I19" s="12">
        <v>119.1</v>
      </c>
      <c r="J19" s="11" t="str">
        <f>CONCATENATE(IF([1]TRAMITES!$AC187="Si","Número Oficial - "," "),IF([1]TRAMITES!$AD187="Si","Alineamiento - "," "),IF([1]TRAMITES!$AE187="Si","Edificación - "," "),IF([1]TRAMITES!$AF187="Si","Demolición - "," "),IF([1]TRAMITES!$AG187="Si","Movimiento de Tierras - "," "),IF([1]TRAMITES!$AH187="Si","Conexión a Drenaje - "," "),IF([1]TRAMITES!$AI187="Si","Bardeo - "," "))</f>
        <v xml:space="preserve">  Edificación -     </v>
      </c>
      <c r="K19" s="13">
        <v>349.17</v>
      </c>
      <c r="L19" s="14" t="s">
        <v>97</v>
      </c>
      <c r="M19" s="15" t="s">
        <v>93</v>
      </c>
      <c r="N19" s="11" t="s">
        <v>135</v>
      </c>
      <c r="O19" s="14" t="s">
        <v>353</v>
      </c>
      <c r="P19" s="16">
        <f t="shared" si="0"/>
        <v>43479</v>
      </c>
      <c r="Q19" s="15" t="str">
        <f>IF([1]TRAMITES!$EN188="","Indefinida",(EDATE([1]TRAMITES!$C188,[1]TRAMITES!$EN188)))</f>
        <v>Indefinida</v>
      </c>
    </row>
    <row r="20" spans="1:17" ht="51">
      <c r="A20" s="20">
        <v>1289</v>
      </c>
      <c r="B20" s="20">
        <v>4015</v>
      </c>
      <c r="C20" s="11" t="s">
        <v>94</v>
      </c>
      <c r="D20" s="11" t="s">
        <v>287</v>
      </c>
      <c r="E20" s="11" t="s">
        <v>361</v>
      </c>
      <c r="F20" s="11" t="s">
        <v>127</v>
      </c>
      <c r="G20" s="11" t="s">
        <v>112</v>
      </c>
      <c r="H20" s="12">
        <v>3678.72</v>
      </c>
      <c r="I20" s="12">
        <v>10470.4</v>
      </c>
      <c r="J20" s="11" t="str">
        <f>CONCATENATE(IF([1]TRAMITES!$AC186="Si","Número Oficial - "," "),IF([1]TRAMITES!$AD186="Si","Alineamiento - "," "),IF([1]TRAMITES!$AE186="Si","Edificación - "," "),IF([1]TRAMITES!$AF186="Si","Demolición - "," "),IF([1]TRAMITES!$AG186="Si","Movimiento de Tierras - "," "),IF([1]TRAMITES!$AH186="Si","Conexión a Drenaje - "," "),IF([1]TRAMITES!$AI186="Si","Bardeo - "," "))</f>
        <v xml:space="preserve">Número Oficial - Alineamiento - Edificación - Demolición -    </v>
      </c>
      <c r="K20" s="13">
        <v>15312.43</v>
      </c>
      <c r="L20" s="14" t="s">
        <v>95</v>
      </c>
      <c r="M20" s="15" t="s">
        <v>93</v>
      </c>
      <c r="N20" s="11" t="s">
        <v>360</v>
      </c>
      <c r="O20" s="14" t="s">
        <v>353</v>
      </c>
      <c r="P20" s="16">
        <f t="shared" si="0"/>
        <v>43479</v>
      </c>
      <c r="Q20" s="15">
        <f>IF([1]TRAMITES!$EN187="","Indefinida",(EDATE([1]TRAMITES!$C187,[1]TRAMITES!$EN187)))</f>
        <v>43569</v>
      </c>
    </row>
    <row r="21" spans="1:17" ht="25.5">
      <c r="A21" s="20">
        <v>1290</v>
      </c>
      <c r="B21" s="20">
        <v>4016</v>
      </c>
      <c r="C21" s="11" t="s">
        <v>358</v>
      </c>
      <c r="D21" s="11" t="s">
        <v>149</v>
      </c>
      <c r="E21" s="11" t="s">
        <v>359</v>
      </c>
      <c r="F21" s="11" t="s">
        <v>117</v>
      </c>
      <c r="G21" s="11" t="s">
        <v>117</v>
      </c>
      <c r="H21" s="12">
        <v>104.61</v>
      </c>
      <c r="I21" s="12">
        <v>119.1</v>
      </c>
      <c r="J21" s="11" t="str">
        <f>CONCATENATE(IF([1]TRAMITES!$AC185="Si","Número Oficial - "," "),IF([1]TRAMITES!$AD185="Si","Alineamiento - "," "),IF([1]TRAMITES!$AE185="Si","Edificación - "," "),IF([1]TRAMITES!$AF185="Si","Demolición - "," "),IF([1]TRAMITES!$AG185="Si","Movimiento de Tierras - "," "),IF([1]TRAMITES!$AH185="Si","Conexión a Drenaje - "," "),IF([1]TRAMITES!$AI185="Si","Bardeo - "," "))</f>
        <v xml:space="preserve">  Edificación -     </v>
      </c>
      <c r="K21" s="13">
        <v>349.17</v>
      </c>
      <c r="L21" s="14" t="s">
        <v>92</v>
      </c>
      <c r="M21" s="15" t="s">
        <v>93</v>
      </c>
      <c r="N21" s="11" t="s">
        <v>135</v>
      </c>
      <c r="O21" s="14" t="s">
        <v>353</v>
      </c>
      <c r="P21" s="16">
        <f t="shared" si="0"/>
        <v>43479</v>
      </c>
      <c r="Q21" s="15">
        <f>IF([1]TRAMITES!$EN186="","Indefinida",(EDATE([1]TRAMITES!$C186,[1]TRAMITES!$EN186)))</f>
        <v>43935</v>
      </c>
    </row>
    <row r="22" spans="1:17" ht="51">
      <c r="A22" s="20">
        <v>1291</v>
      </c>
      <c r="B22" s="20">
        <v>4017</v>
      </c>
      <c r="C22" s="11" t="s">
        <v>354</v>
      </c>
      <c r="D22" s="11" t="s">
        <v>356</v>
      </c>
      <c r="E22" s="11" t="s">
        <v>357</v>
      </c>
      <c r="F22" s="11" t="s">
        <v>117</v>
      </c>
      <c r="G22" s="11" t="s">
        <v>117</v>
      </c>
      <c r="H22" s="12">
        <v>5253.22</v>
      </c>
      <c r="I22" s="12">
        <v>0</v>
      </c>
      <c r="J22" s="11" t="str">
        <f>CONCATENATE(IF([1]TRAMITES!$AC184="Si","Número Oficial - "," "),IF([1]TRAMITES!$AD184="Si","Alineamiento - "," "),IF([1]TRAMITES!$AE184="Si","Edificación - "," "),IF([1]TRAMITES!$AF184="Si","Demolición - "," "),IF([1]TRAMITES!$AG184="Si","Movimiento de Tierras - "," "),IF([1]TRAMITES!$AH184="Si","Conexión a Drenaje - "," "),IF([1]TRAMITES!$AI184="Si","Bardeo - "," "))</f>
        <v xml:space="preserve"> Alineamiento - Edificación -     </v>
      </c>
      <c r="K22" s="13">
        <v>12060.83</v>
      </c>
      <c r="L22" s="14"/>
      <c r="M22" s="15"/>
      <c r="N22" s="11" t="s">
        <v>355</v>
      </c>
      <c r="O22" s="14" t="s">
        <v>353</v>
      </c>
      <c r="P22" s="16">
        <f t="shared" si="0"/>
        <v>43479</v>
      </c>
      <c r="Q22" s="15">
        <f>IF([1]TRAMITES!$EN185="","Indefinida",(EDATE([1]TRAMITES!$C185,[1]TRAMITES!$EN185)))</f>
        <v>43569</v>
      </c>
    </row>
    <row r="23" spans="1:17" ht="38.25">
      <c r="A23" s="20">
        <v>1292</v>
      </c>
      <c r="B23" s="20">
        <v>4018</v>
      </c>
      <c r="C23" s="11" t="s">
        <v>350</v>
      </c>
      <c r="D23" s="11" t="s">
        <v>352</v>
      </c>
      <c r="E23" s="11" t="s">
        <v>89</v>
      </c>
      <c r="F23" s="11" t="s">
        <v>113</v>
      </c>
      <c r="G23" s="11" t="s">
        <v>112</v>
      </c>
      <c r="H23" s="12"/>
      <c r="I23" s="12">
        <v>0</v>
      </c>
      <c r="J23" s="11" t="str">
        <f>CONCATENATE(IF([1]TRAMITES!$AC183="Si","Número Oficial - "," "),IF([1]TRAMITES!$AD183="Si","Alineamiento - "," "),IF([1]TRAMITES!$AE183="Si","Edificación - "," "),IF([1]TRAMITES!$AF183="Si","Demolición - "," "),IF([1]TRAMITES!$AG183="Si","Movimiento de Tierras - "," "),IF([1]TRAMITES!$AH183="Si","Conexión a Drenaje - "," "),IF([1]TRAMITES!$AI183="Si","Bardeo - "," "))</f>
        <v xml:space="preserve">Número Oficial -     Conexión a Drenaje -  </v>
      </c>
      <c r="K23" s="13">
        <v>72.88</v>
      </c>
      <c r="L23" s="14" t="s">
        <v>90</v>
      </c>
      <c r="M23" s="15" t="s">
        <v>91</v>
      </c>
      <c r="N23" s="11" t="s">
        <v>351</v>
      </c>
      <c r="O23" s="14" t="s">
        <v>291</v>
      </c>
      <c r="P23" s="16">
        <f t="shared" si="0"/>
        <v>43480</v>
      </c>
      <c r="Q23" s="15">
        <f>IF([1]TRAMITES!$EN184="","Indefinida",(EDATE([1]TRAMITES!$C184,[1]TRAMITES!$EN184)))</f>
        <v>43844</v>
      </c>
    </row>
    <row r="24" spans="1:17" ht="89.25">
      <c r="A24" s="20">
        <v>1293</v>
      </c>
      <c r="B24" s="20">
        <v>4019</v>
      </c>
      <c r="C24" s="11" t="s">
        <v>344</v>
      </c>
      <c r="D24" s="11" t="s">
        <v>346</v>
      </c>
      <c r="E24" s="11" t="s">
        <v>114</v>
      </c>
      <c r="F24" s="11" t="s">
        <v>113</v>
      </c>
      <c r="G24" s="11" t="s">
        <v>112</v>
      </c>
      <c r="H24" s="12"/>
      <c r="I24" s="12"/>
      <c r="J24" s="11" t="str">
        <f>CONCATENATE(IF([1]TRAMITES!$AC182="Si","Número Oficial - "," "),IF([1]TRAMITES!$AD182="Si","Alineamiento - "," "),IF([1]TRAMITES!$AE182="Si","Edificación - "," "),IF([1]TRAMITES!$AF182="Si","Demolición - "," "),IF([1]TRAMITES!$AG182="Si","Movimiento de Tierras - "," "),IF([1]TRAMITES!$AH182="Si","Conexión a Drenaje - "," "),IF([1]TRAMITES!$AI182="Si","Bardeo - "," "))</f>
        <v xml:space="preserve">Número Oficial - Alineamiento - Edificación - Demolición - Movimiento de Tierras - Conexión a Drenaje - Bardeo - </v>
      </c>
      <c r="K24" s="13">
        <v>72.88</v>
      </c>
      <c r="L24" s="14" t="s">
        <v>592</v>
      </c>
      <c r="M24" s="15">
        <v>43566</v>
      </c>
      <c r="N24" s="11" t="s">
        <v>349</v>
      </c>
      <c r="O24" s="14" t="s">
        <v>291</v>
      </c>
      <c r="P24" s="16">
        <f t="shared" si="0"/>
        <v>43480</v>
      </c>
      <c r="Q24" s="15" t="str">
        <f>IF([1]TRAMITES!$EN183="","Indefinida",(EDATE([1]TRAMITES!$C183,[1]TRAMITES!$EN183)))</f>
        <v>Indefinida</v>
      </c>
    </row>
    <row r="25" spans="1:17" ht="38.25">
      <c r="A25" s="20">
        <v>1294</v>
      </c>
      <c r="B25" s="20">
        <v>4020</v>
      </c>
      <c r="C25" s="11" t="s">
        <v>344</v>
      </c>
      <c r="D25" s="11" t="s">
        <v>348</v>
      </c>
      <c r="E25" s="11" t="s">
        <v>88</v>
      </c>
      <c r="F25" s="11" t="s">
        <v>113</v>
      </c>
      <c r="G25" s="11" t="s">
        <v>112</v>
      </c>
      <c r="H25" s="12"/>
      <c r="I25" s="12">
        <v>0</v>
      </c>
      <c r="J25" s="11" t="str">
        <f>CONCATENATE(IF([1]TRAMITES!$AC181="Si","Número Oficial - "," "),IF([1]TRAMITES!$AD181="Si","Alineamiento - "," "),IF([1]TRAMITES!$AE181="Si","Edificación - "," "),IF([1]TRAMITES!$AF181="Si","Demolición - "," "),IF([1]TRAMITES!$AG181="Si","Movimiento de Tierras - "," "),IF([1]TRAMITES!$AH181="Si","Conexión a Drenaje - "," "),IF([1]TRAMITES!$AI181="Si","Bardeo - "," "))</f>
        <v xml:space="preserve">Número Oficial -       </v>
      </c>
      <c r="K25" s="13">
        <v>72.88</v>
      </c>
      <c r="L25" s="14" t="s">
        <v>591</v>
      </c>
      <c r="M25" s="15">
        <v>43566</v>
      </c>
      <c r="N25" s="11" t="s">
        <v>345</v>
      </c>
      <c r="O25" s="14" t="s">
        <v>291</v>
      </c>
      <c r="P25" s="16">
        <f t="shared" si="0"/>
        <v>43480</v>
      </c>
      <c r="Q25" s="15" t="str">
        <f>IF([1]TRAMITES!$EN182="","Indefinida",(EDATE([1]TRAMITES!$C182,[1]TRAMITES!$EN182)))</f>
        <v>Indefinida</v>
      </c>
    </row>
    <row r="26" spans="1:17" ht="38.25">
      <c r="A26" s="20">
        <v>1295</v>
      </c>
      <c r="B26" s="20">
        <v>4021</v>
      </c>
      <c r="C26" s="11" t="s">
        <v>344</v>
      </c>
      <c r="D26" s="11" t="s">
        <v>348</v>
      </c>
      <c r="E26" s="11" t="s">
        <v>430</v>
      </c>
      <c r="F26" s="11" t="s">
        <v>113</v>
      </c>
      <c r="G26" s="11" t="s">
        <v>112</v>
      </c>
      <c r="H26" s="12"/>
      <c r="I26" s="12">
        <v>0</v>
      </c>
      <c r="J26" s="11" t="str">
        <f>CONCATENATE(IF([1]TRAMITES!$AC180="Si","Número Oficial - "," "),IF([1]TRAMITES!$AD180="Si","Alineamiento - "," "),IF([1]TRAMITES!$AE180="Si","Edificación - "," "),IF([1]TRAMITES!$AF180="Si","Demolición - "," "),IF([1]TRAMITES!$AG180="Si","Movimiento de Tierras - "," "),IF([1]TRAMITES!$AH180="Si","Conexión a Drenaje - "," "),IF([1]TRAMITES!$AI180="Si","Bardeo - "," "))</f>
        <v xml:space="preserve">Número Oficial -       </v>
      </c>
      <c r="K26" s="13">
        <v>72.88</v>
      </c>
      <c r="L26" s="14" t="s">
        <v>590</v>
      </c>
      <c r="M26" s="15">
        <v>43566</v>
      </c>
      <c r="N26" s="11" t="s">
        <v>347</v>
      </c>
      <c r="O26" s="14" t="s">
        <v>291</v>
      </c>
      <c r="P26" s="16">
        <f t="shared" si="0"/>
        <v>43480</v>
      </c>
      <c r="Q26" s="15" t="str">
        <f>IF([1]TRAMITES!$EN181="","Indefinida",(EDATE([1]TRAMITES!$C181,[1]TRAMITES!$EN181)))</f>
        <v>Indefinida</v>
      </c>
    </row>
    <row r="27" spans="1:17" ht="25.5">
      <c r="A27" s="20">
        <v>1296</v>
      </c>
      <c r="B27" s="20">
        <v>4022</v>
      </c>
      <c r="C27" s="11" t="s">
        <v>344</v>
      </c>
      <c r="D27" s="11" t="s">
        <v>346</v>
      </c>
      <c r="E27" s="11" t="s">
        <v>87</v>
      </c>
      <c r="F27" s="11" t="s">
        <v>113</v>
      </c>
      <c r="G27" s="11" t="s">
        <v>124</v>
      </c>
      <c r="H27" s="12"/>
      <c r="I27" s="12">
        <v>0</v>
      </c>
      <c r="J27" s="11" t="str">
        <f>CONCATENATE(IF([1]TRAMITES!$AC179="Si","Número Oficial - "," "),IF([1]TRAMITES!$AD179="Si","Alineamiento - "," "),IF([1]TRAMITES!$AE179="Si","Edificación - "," "),IF([1]TRAMITES!$AF179="Si","Demolición - "," "),IF([1]TRAMITES!$AG179="Si","Movimiento de Tierras - "," "),IF([1]TRAMITES!$AH179="Si","Conexión a Drenaje - "," "),IF([1]TRAMITES!$AI179="Si","Bardeo - "," "))</f>
        <v xml:space="preserve">Número Oficial -       </v>
      </c>
      <c r="K27" s="13">
        <v>72.88</v>
      </c>
      <c r="L27" s="14" t="s">
        <v>593</v>
      </c>
      <c r="M27" s="15">
        <v>43566</v>
      </c>
      <c r="N27" s="11" t="s">
        <v>345</v>
      </c>
      <c r="O27" s="14" t="s">
        <v>291</v>
      </c>
      <c r="P27" s="16">
        <f t="shared" si="0"/>
        <v>43480</v>
      </c>
      <c r="Q27" s="15" t="str">
        <f>IF([1]TRAMITES!$EN180="","Indefinida",(EDATE([1]TRAMITES!$C180,[1]TRAMITES!$EN180)))</f>
        <v>Indefinida</v>
      </c>
    </row>
    <row r="28" spans="1:17" ht="25.5">
      <c r="A28" s="20">
        <v>1297</v>
      </c>
      <c r="B28" s="20">
        <v>4023</v>
      </c>
      <c r="C28" s="11" t="s">
        <v>341</v>
      </c>
      <c r="D28" s="11" t="s">
        <v>342</v>
      </c>
      <c r="E28" s="11" t="s">
        <v>343</v>
      </c>
      <c r="F28" s="11" t="s">
        <v>133</v>
      </c>
      <c r="G28" s="11" t="s">
        <v>133</v>
      </c>
      <c r="H28" s="12">
        <v>104.61</v>
      </c>
      <c r="I28" s="12">
        <v>119.1</v>
      </c>
      <c r="J28" s="11" t="str">
        <f>CONCATENATE(IF([1]TRAMITES!$AC178="Si","Número Oficial - "," "),IF([1]TRAMITES!$AD178="Si","Alineamiento - "," "),IF([1]TRAMITES!$AE178="Si","Edificación - "," "),IF([1]TRAMITES!$AF178="Si","Demolición - "," "),IF([1]TRAMITES!$AG178="Si","Movimiento de Tierras - "," "),IF([1]TRAMITES!$AH178="Si","Conexión a Drenaje - "," "),IF([1]TRAMITES!$AI178="Si","Bardeo - "," "))</f>
        <v xml:space="preserve">  Edificación -     </v>
      </c>
      <c r="K28" s="13">
        <v>349.17</v>
      </c>
      <c r="L28" s="14" t="s">
        <v>85</v>
      </c>
      <c r="M28" s="15" t="s">
        <v>86</v>
      </c>
      <c r="N28" s="11" t="s">
        <v>135</v>
      </c>
      <c r="O28" s="14" t="s">
        <v>332</v>
      </c>
      <c r="P28" s="16">
        <f t="shared" si="0"/>
        <v>43481</v>
      </c>
      <c r="Q28" s="15" t="str">
        <f>IF([1]TRAMITES!$EN179="","Indefinida",(EDATE([1]TRAMITES!$C179,[1]TRAMITES!$EN179)))</f>
        <v>Indefinida</v>
      </c>
    </row>
    <row r="29" spans="1:17" ht="38.25">
      <c r="A29" s="20">
        <v>1298</v>
      </c>
      <c r="B29" s="20">
        <v>4024</v>
      </c>
      <c r="C29" s="11" t="s">
        <v>338</v>
      </c>
      <c r="D29" s="11" t="s">
        <v>340</v>
      </c>
      <c r="E29" s="11" t="s">
        <v>431</v>
      </c>
      <c r="F29" s="11" t="s">
        <v>148</v>
      </c>
      <c r="G29" s="11" t="s">
        <v>112</v>
      </c>
      <c r="H29" s="12">
        <v>782</v>
      </c>
      <c r="I29" s="12">
        <v>0</v>
      </c>
      <c r="J29" s="11" t="str">
        <f>CONCATENATE(IF([1]TRAMITES!$AC177="Si","Número Oficial - "," "),IF([1]TRAMITES!$AD177="Si","Alineamiento - "," "),IF([1]TRAMITES!$AE177="Si","Edificación - "," "),IF([1]TRAMITES!$AF177="Si","Demolición - "," "),IF([1]TRAMITES!$AG177="Si","Movimiento de Tierras - "," "),IF([1]TRAMITES!$AH177="Si","Conexión a Drenaje - "," "),IF([1]TRAMITES!$AI177="Si","Bardeo - "," "))</f>
        <v xml:space="preserve">Número Oficial - Alineamiento - Edificación -     </v>
      </c>
      <c r="K29" s="13">
        <v>2965.45</v>
      </c>
      <c r="L29" s="14" t="s">
        <v>84</v>
      </c>
      <c r="M29" s="15" t="s">
        <v>57</v>
      </c>
      <c r="N29" s="11" t="s">
        <v>339</v>
      </c>
      <c r="O29" s="14" t="s">
        <v>332</v>
      </c>
      <c r="P29" s="16">
        <f t="shared" si="0"/>
        <v>43481</v>
      </c>
      <c r="Q29" s="15">
        <f>IF([1]TRAMITES!$EN178="","Indefinida",(EDATE([1]TRAMITES!$C178,[1]TRAMITES!$EN178)))</f>
        <v>43571</v>
      </c>
    </row>
    <row r="30" spans="1:17" ht="25.5">
      <c r="A30" s="20">
        <v>1299</v>
      </c>
      <c r="B30" s="20">
        <v>4025</v>
      </c>
      <c r="C30" s="11" t="s">
        <v>334</v>
      </c>
      <c r="D30" s="11" t="s">
        <v>336</v>
      </c>
      <c r="E30" s="11" t="s">
        <v>337</v>
      </c>
      <c r="F30" s="11" t="s">
        <v>125</v>
      </c>
      <c r="G30" s="11" t="s">
        <v>112</v>
      </c>
      <c r="H30" s="12"/>
      <c r="I30" s="12">
        <v>0</v>
      </c>
      <c r="J30" s="11" t="str">
        <f>CONCATENATE(IF([1]TRAMITES!$AC176="Si","Número Oficial - "," "),IF([1]TRAMITES!$AD176="Si","Alineamiento - "," "),IF([1]TRAMITES!$AE176="Si","Edificación - "," "),IF([1]TRAMITES!$AF176="Si","Demolición - "," "),IF([1]TRAMITES!$AG176="Si","Movimiento de Tierras - "," "),IF([1]TRAMITES!$AH176="Si","Conexión a Drenaje - "," "),IF([1]TRAMITES!$AI176="Si","Bardeo - "," "))</f>
        <v xml:space="preserve">Número Oficial -       </v>
      </c>
      <c r="K30" s="13">
        <v>72.88</v>
      </c>
      <c r="L30" s="14" t="s">
        <v>83</v>
      </c>
      <c r="M30" s="15" t="s">
        <v>57</v>
      </c>
      <c r="N30" s="11" t="s">
        <v>335</v>
      </c>
      <c r="O30" s="14" t="s">
        <v>332</v>
      </c>
      <c r="P30" s="16">
        <f t="shared" si="0"/>
        <v>43481</v>
      </c>
      <c r="Q30" s="15">
        <f>IF([1]TRAMITES!$EN177="","Indefinida",(EDATE([1]TRAMITES!$C177,[1]TRAMITES!$EN177)))</f>
        <v>43662</v>
      </c>
    </row>
    <row r="31" spans="1:17" ht="38.25">
      <c r="A31" s="20">
        <v>1300</v>
      </c>
      <c r="B31" s="20">
        <v>4026</v>
      </c>
      <c r="C31" s="11" t="s">
        <v>81</v>
      </c>
      <c r="D31" s="11" t="s">
        <v>333</v>
      </c>
      <c r="E31" s="11" t="s">
        <v>67</v>
      </c>
      <c r="F31" s="11" t="s">
        <v>139</v>
      </c>
      <c r="G31" s="11" t="s">
        <v>112</v>
      </c>
      <c r="H31" s="12">
        <v>1850.14</v>
      </c>
      <c r="I31" s="12">
        <v>2632.94</v>
      </c>
      <c r="J31" s="11" t="str">
        <f>CONCATENATE(IF([1]TRAMITES!$AC175="Si","Número Oficial - "," "),IF([1]TRAMITES!$AD175="Si","Alineamiento - "," "),IF([1]TRAMITES!$AE175="Si","Edificación - "," "),IF([1]TRAMITES!$AF175="Si","Demolición - "," "),IF([1]TRAMITES!$AG175="Si","Movimiento de Tierras - "," "),IF([1]TRAMITES!$AH175="Si","Conexión a Drenaje - "," "),IF([1]TRAMITES!$AI175="Si","Bardeo - "," "))</f>
        <v xml:space="preserve">Número Oficial - Alineamiento - Edificación -     </v>
      </c>
      <c r="K31" s="13">
        <v>4936.6400000000003</v>
      </c>
      <c r="L31" s="14" t="s">
        <v>82</v>
      </c>
      <c r="M31" s="15" t="s">
        <v>5</v>
      </c>
      <c r="N31" s="11" t="s">
        <v>116</v>
      </c>
      <c r="O31" s="14" t="s">
        <v>332</v>
      </c>
      <c r="P31" s="16">
        <f t="shared" si="0"/>
        <v>43481</v>
      </c>
      <c r="Q31" s="15" t="str">
        <f>IF([1]TRAMITES!$EN176="","Indefinida",(EDATE([1]TRAMITES!$C176,[1]TRAMITES!$EN176)))</f>
        <v>Indefinida</v>
      </c>
    </row>
    <row r="32" spans="1:17" ht="38.25">
      <c r="A32" s="20">
        <v>1301</v>
      </c>
      <c r="B32" s="20">
        <v>4027</v>
      </c>
      <c r="C32" s="11" t="s">
        <v>329</v>
      </c>
      <c r="D32" s="11" t="s">
        <v>331</v>
      </c>
      <c r="E32" s="11" t="s">
        <v>307</v>
      </c>
      <c r="F32" s="11" t="s">
        <v>117</v>
      </c>
      <c r="G32" s="11" t="s">
        <v>112</v>
      </c>
      <c r="H32" s="12"/>
      <c r="I32" s="12">
        <v>654.4</v>
      </c>
      <c r="J32" s="11" t="str">
        <f>CONCATENATE(IF([1]TRAMITES!$AC174="Si","Número Oficial - "," "),IF([1]TRAMITES!$AD174="Si","Alineamiento - "," "),IF([1]TRAMITES!$AE174="Si","Edificación - "," "),IF([1]TRAMITES!$AF174="Si","Demolición - "," "),IF([1]TRAMITES!$AG174="Si","Movimiento de Tierras - "," "),IF([1]TRAMITES!$AH174="Si","Conexión a Drenaje - "," "),IF([1]TRAMITES!$AI174="Si","Bardeo - "," "))</f>
        <v xml:space="preserve"> Alineamiento - Edificación -    Bardeo - </v>
      </c>
      <c r="K32" s="13">
        <v>1283.32</v>
      </c>
      <c r="L32" s="14" t="s">
        <v>80</v>
      </c>
      <c r="M32" s="15" t="s">
        <v>66</v>
      </c>
      <c r="N32" s="11" t="s">
        <v>330</v>
      </c>
      <c r="O32" s="14" t="s">
        <v>279</v>
      </c>
      <c r="P32" s="16">
        <f t="shared" si="0"/>
        <v>43482</v>
      </c>
      <c r="Q32" s="15">
        <f>IF([1]TRAMITES!$EN175="","Indefinida",(EDATE([1]TRAMITES!$C175,[1]TRAMITES!$EN175)))</f>
        <v>43846</v>
      </c>
    </row>
    <row r="33" spans="1:17" ht="38.25">
      <c r="A33" s="20">
        <v>1302</v>
      </c>
      <c r="B33" s="20">
        <v>4028</v>
      </c>
      <c r="C33" s="11" t="s">
        <v>327</v>
      </c>
      <c r="D33" s="11" t="s">
        <v>328</v>
      </c>
      <c r="E33" s="11" t="s">
        <v>41</v>
      </c>
      <c r="F33" s="11" t="s">
        <v>139</v>
      </c>
      <c r="G33" s="11" t="s">
        <v>112</v>
      </c>
      <c r="H33" s="12">
        <v>1437</v>
      </c>
      <c r="I33" s="12">
        <v>1636</v>
      </c>
      <c r="J33" s="11" t="str">
        <f>CONCATENATE(IF([1]TRAMITES!$AC173="Si","Número Oficial - "," "),IF([1]TRAMITES!$AD173="Si","Alineamiento - "," "),IF([1]TRAMITES!$AE173="Si","Edificación - "," "),IF([1]TRAMITES!$AF173="Si","Demolición - "," "),IF([1]TRAMITES!$AG173="Si","Movimiento de Tierras - "," "),IF([1]TRAMITES!$AH173="Si","Conexión a Drenaje - "," "),IF([1]TRAMITES!$AI173="Si","Bardeo - "," "))</f>
        <v xml:space="preserve">Número Oficial - Alineamiento - Edificación -     </v>
      </c>
      <c r="K33" s="13">
        <v>3485.25</v>
      </c>
      <c r="L33" s="14" t="s">
        <v>79</v>
      </c>
      <c r="M33" s="15" t="s">
        <v>61</v>
      </c>
      <c r="N33" s="11" t="s">
        <v>116</v>
      </c>
      <c r="O33" s="14" t="s">
        <v>279</v>
      </c>
      <c r="P33" s="16">
        <f t="shared" si="0"/>
        <v>43482</v>
      </c>
      <c r="Q33" s="15">
        <f>IF([1]TRAMITES!$EN174="","Indefinida",(EDATE([1]TRAMITES!$C174,[1]TRAMITES!$EN174)))</f>
        <v>43663</v>
      </c>
    </row>
    <row r="34" spans="1:17" ht="25.5">
      <c r="A34" s="20">
        <v>1303</v>
      </c>
      <c r="B34" s="20">
        <v>4029</v>
      </c>
      <c r="C34" s="11" t="s">
        <v>325</v>
      </c>
      <c r="D34" s="11" t="s">
        <v>149</v>
      </c>
      <c r="E34" s="11" t="s">
        <v>326</v>
      </c>
      <c r="F34" s="11" t="s">
        <v>117</v>
      </c>
      <c r="G34" s="11" t="s">
        <v>117</v>
      </c>
      <c r="H34" s="12">
        <v>41.1</v>
      </c>
      <c r="I34" s="12">
        <v>46.79</v>
      </c>
      <c r="J34" s="11" t="str">
        <f>CONCATENATE(IF([1]TRAMITES!$AC172="Si","Número Oficial - "," "),IF([1]TRAMITES!$AD172="Si","Alineamiento - "," "),IF([1]TRAMITES!$AE172="Si","Edificación - "," "),IF([1]TRAMITES!$AF172="Si","Demolición - "," "),IF([1]TRAMITES!$AG172="Si","Movimiento de Tierras - "," "),IF([1]TRAMITES!$AH172="Si","Conexión a Drenaje - "," "),IF([1]TRAMITES!$AI172="Si","Bardeo - "," "))</f>
        <v xml:space="preserve">  Edificación -     </v>
      </c>
      <c r="K34" s="13">
        <v>207</v>
      </c>
      <c r="L34" s="14"/>
      <c r="M34" s="15"/>
      <c r="N34" s="11" t="s">
        <v>135</v>
      </c>
      <c r="O34" s="14" t="s">
        <v>279</v>
      </c>
      <c r="P34" s="16">
        <f t="shared" ref="P34:P65" si="1">O34+7</f>
        <v>43482</v>
      </c>
      <c r="Q34" s="15">
        <f>IF([1]TRAMITES!$EN173="","Indefinida",(EDATE([1]TRAMITES!$C173,[1]TRAMITES!$EN173)))</f>
        <v>43847</v>
      </c>
    </row>
    <row r="35" spans="1:17" ht="38.25">
      <c r="A35" s="20">
        <v>1304</v>
      </c>
      <c r="B35" s="20">
        <v>4030</v>
      </c>
      <c r="C35" s="11" t="s">
        <v>322</v>
      </c>
      <c r="D35" s="11" t="s">
        <v>323</v>
      </c>
      <c r="E35" s="11" t="s">
        <v>77</v>
      </c>
      <c r="F35" s="11" t="s">
        <v>324</v>
      </c>
      <c r="G35" s="11" t="s">
        <v>424</v>
      </c>
      <c r="H35" s="12"/>
      <c r="I35" s="12">
        <v>0</v>
      </c>
      <c r="J35" s="11" t="str">
        <f>CONCATENATE(IF([1]TRAMITES!$AC171="Si","Número Oficial - "," "),IF([1]TRAMITES!$AD171="Si","Alineamiento - "," "),IF([1]TRAMITES!$AE171="Si","Edificación - "," "),IF([1]TRAMITES!$AF171="Si","Demolición - "," "),IF([1]TRAMITES!$AG171="Si","Movimiento de Tierras - "," "),IF([1]TRAMITES!$AH171="Si","Conexión a Drenaje - "," "),IF([1]TRAMITES!$AI171="Si","Bardeo - "," "))</f>
        <v xml:space="preserve">Número Oficial -       </v>
      </c>
      <c r="K35" s="13">
        <v>74.709999999999994</v>
      </c>
      <c r="L35" s="14" t="s">
        <v>78</v>
      </c>
      <c r="M35" s="15" t="s">
        <v>71</v>
      </c>
      <c r="N35" s="11" t="s">
        <v>116</v>
      </c>
      <c r="O35" s="14" t="s">
        <v>279</v>
      </c>
      <c r="P35" s="16">
        <f t="shared" si="1"/>
        <v>43482</v>
      </c>
      <c r="Q35" s="15">
        <f>IF([1]TRAMITES!$EN172="","Indefinida",(EDATE([1]TRAMITES!$C172,[1]TRAMITES!$EN172)))</f>
        <v>43572</v>
      </c>
    </row>
    <row r="36" spans="1:17" ht="25.5">
      <c r="A36" s="20">
        <v>1305</v>
      </c>
      <c r="B36" s="20">
        <v>4031</v>
      </c>
      <c r="C36" s="11" t="s">
        <v>319</v>
      </c>
      <c r="D36" s="11" t="s">
        <v>320</v>
      </c>
      <c r="E36" s="11" t="s">
        <v>75</v>
      </c>
      <c r="F36" s="11" t="s">
        <v>321</v>
      </c>
      <c r="G36" s="11" t="s">
        <v>425</v>
      </c>
      <c r="H36" s="12"/>
      <c r="I36" s="12">
        <v>0</v>
      </c>
      <c r="J36" s="11" t="str">
        <f>CONCATENATE(IF([1]TRAMITES!$AC170="Si","Número Oficial - "," "),IF([1]TRAMITES!$AD170="Si","Alineamiento - "," "),IF([1]TRAMITES!$AE170="Si","Edificación - "," "),IF([1]TRAMITES!$AF170="Si","Demolición - "," "),IF([1]TRAMITES!$AG170="Si","Movimiento de Tierras - "," "),IF([1]TRAMITES!$AH170="Si","Conexión a Drenaje - "," "),IF([1]TRAMITES!$AI170="Si","Bardeo - "," "))</f>
        <v xml:space="preserve">Número Oficial -       </v>
      </c>
      <c r="K36" s="13">
        <v>74.709999999999994</v>
      </c>
      <c r="L36" s="14" t="s">
        <v>76</v>
      </c>
      <c r="M36" s="15" t="s">
        <v>71</v>
      </c>
      <c r="N36" s="11" t="s">
        <v>116</v>
      </c>
      <c r="O36" s="14" t="s">
        <v>279</v>
      </c>
      <c r="P36" s="16">
        <f t="shared" si="1"/>
        <v>43482</v>
      </c>
      <c r="Q36" s="15" t="str">
        <f>IF([1]TRAMITES!$EN171="","Indefinida",(EDATE([1]TRAMITES!$C171,[1]TRAMITES!$EN171)))</f>
        <v>Indefinida</v>
      </c>
    </row>
    <row r="37" spans="1:17" ht="89.25">
      <c r="A37" s="20">
        <v>1306</v>
      </c>
      <c r="B37" s="20">
        <v>4032</v>
      </c>
      <c r="C37" s="11" t="s">
        <v>318</v>
      </c>
      <c r="D37" s="11"/>
      <c r="E37" s="11"/>
      <c r="F37" s="11"/>
      <c r="G37" s="11" t="s">
        <v>143</v>
      </c>
      <c r="H37" s="12"/>
      <c r="I37" s="12"/>
      <c r="J37" s="11" t="str">
        <f>CONCATENATE(IF([1]TRAMITES!$AC169="Si","Número Oficial - "," "),IF([1]TRAMITES!$AD169="Si","Alineamiento - "," "),IF([1]TRAMITES!$AE169="Si","Edificación - "," "),IF([1]TRAMITES!$AF169="Si","Demolición - "," "),IF([1]TRAMITES!$AG169="Si","Movimiento de Tierras - "," "),IF([1]TRAMITES!$AH169="Si","Conexión a Drenaje - "," "),IF([1]TRAMITES!$AI169="Si","Bardeo - "," "))</f>
        <v xml:space="preserve">Número Oficial - Alineamiento - Edificación - Demolición - Movimiento de Tierras - Conexión a Drenaje - Bardeo - </v>
      </c>
      <c r="K37" s="13"/>
      <c r="L37" s="14"/>
      <c r="M37" s="15"/>
      <c r="N37" s="11"/>
      <c r="O37" s="14" t="s">
        <v>103</v>
      </c>
      <c r="P37" s="16">
        <f t="shared" si="1"/>
        <v>43483</v>
      </c>
      <c r="Q37" s="15" t="str">
        <f>IF([1]TRAMITES!$EN170="","Indefinida",(EDATE([1]TRAMITES!$C170,[1]TRAMITES!$EN170)))</f>
        <v>Indefinida</v>
      </c>
    </row>
    <row r="38" spans="1:17" ht="38.25">
      <c r="A38" s="20">
        <v>1307</v>
      </c>
      <c r="B38" s="20">
        <v>4033</v>
      </c>
      <c r="C38" s="11" t="s">
        <v>314</v>
      </c>
      <c r="D38" s="11" t="s">
        <v>316</v>
      </c>
      <c r="E38" s="11" t="s">
        <v>73</v>
      </c>
      <c r="F38" s="11" t="s">
        <v>317</v>
      </c>
      <c r="G38" s="11" t="s">
        <v>112</v>
      </c>
      <c r="H38" s="12">
        <v>1767.22</v>
      </c>
      <c r="I38" s="12">
        <v>2514.94</v>
      </c>
      <c r="J38" s="11" t="str">
        <f>CONCATENATE(IF([1]TRAMITES!$AC168="Si","Número Oficial - "," "),IF([1]TRAMITES!$AD168="Si","Alineamiento - "," "),IF([1]TRAMITES!$AE168="Si","Edificación - "," "),IF([1]TRAMITES!$AF168="Si","Demolición - "," "),IF([1]TRAMITES!$AG168="Si","Movimiento de Tierras - "," "),IF([1]TRAMITES!$AH168="Si","Conexión a Drenaje - "," "),IF([1]TRAMITES!$AI168="Si","Bardeo - "," "))</f>
        <v xml:space="preserve">Número Oficial - Alineamiento - Edificación -     </v>
      </c>
      <c r="K38" s="13">
        <v>4715.57</v>
      </c>
      <c r="L38" s="14" t="s">
        <v>74</v>
      </c>
      <c r="M38" s="15" t="s">
        <v>40</v>
      </c>
      <c r="N38" s="11" t="s">
        <v>315</v>
      </c>
      <c r="O38" s="14" t="s">
        <v>103</v>
      </c>
      <c r="P38" s="16">
        <f t="shared" si="1"/>
        <v>43483</v>
      </c>
      <c r="Q38" s="15" t="str">
        <f>IF([1]TRAMITES!$EN169="","Indefinida",(EDATE([1]TRAMITES!$C169,[1]TRAMITES!$EN169)))</f>
        <v>Indefinida</v>
      </c>
    </row>
    <row r="39" spans="1:17" ht="38.25">
      <c r="A39" s="20">
        <v>1308</v>
      </c>
      <c r="B39" s="20">
        <v>4034</v>
      </c>
      <c r="C39" s="11" t="s">
        <v>311</v>
      </c>
      <c r="D39" s="11" t="s">
        <v>313</v>
      </c>
      <c r="E39" s="11" t="s">
        <v>69</v>
      </c>
      <c r="F39" s="11" t="s">
        <v>300</v>
      </c>
      <c r="G39" s="11" t="s">
        <v>112</v>
      </c>
      <c r="H39" s="12">
        <v>669.77</v>
      </c>
      <c r="I39" s="12">
        <v>5552.79</v>
      </c>
      <c r="J39" s="11" t="str">
        <f>CONCATENATE(IF([1]TRAMITES!$AC167="Si","Número Oficial - "," "),IF([1]TRAMITES!$AD167="Si","Alineamiento - "," "),IF([1]TRAMITES!$AE167="Si","Edificación - "," "),IF([1]TRAMITES!$AF167="Si","Demolición - "," "),IF([1]TRAMITES!$AG167="Si","Movimiento de Tierras - "," "),IF([1]TRAMITES!$AH167="Si","Conexión a Drenaje - "," "),IF([1]TRAMITES!$AI167="Si","Bardeo - "," "))</f>
        <v xml:space="preserve">Número Oficial - Alineamiento - Edificación -     </v>
      </c>
      <c r="K39" s="13">
        <v>6485.22</v>
      </c>
      <c r="L39" s="14" t="s">
        <v>72</v>
      </c>
      <c r="M39" s="15" t="s">
        <v>12</v>
      </c>
      <c r="N39" s="11" t="s">
        <v>312</v>
      </c>
      <c r="O39" s="14" t="s">
        <v>103</v>
      </c>
      <c r="P39" s="16">
        <f t="shared" si="1"/>
        <v>43483</v>
      </c>
      <c r="Q39" s="15">
        <f>IF([1]TRAMITES!$EN168="","Indefinida",(EDATE([1]TRAMITES!$C168,[1]TRAMITES!$EN168)))</f>
        <v>43848</v>
      </c>
    </row>
    <row r="40" spans="1:17" ht="38.25">
      <c r="A40" s="20">
        <v>1309</v>
      </c>
      <c r="B40" s="20">
        <v>4035</v>
      </c>
      <c r="C40" s="11" t="s">
        <v>308</v>
      </c>
      <c r="D40" s="11" t="s">
        <v>310</v>
      </c>
      <c r="E40" s="11" t="s">
        <v>69</v>
      </c>
      <c r="F40" s="11" t="s">
        <v>138</v>
      </c>
      <c r="G40" s="11" t="s">
        <v>143</v>
      </c>
      <c r="H40" s="12">
        <v>975.44</v>
      </c>
      <c r="I40" s="12">
        <v>1110.52</v>
      </c>
      <c r="J40" s="11" t="str">
        <f>CONCATENATE(IF([1]TRAMITES!$AC166="Si","Número Oficial - "," "),IF([1]TRAMITES!$AD166="Si","Alineamiento - "," "),IF([1]TRAMITES!$AE166="Si","Edificación - "," "),IF([1]TRAMITES!$AF166="Si","Demolición - "," "),IF([1]TRAMITES!$AG166="Si","Movimiento de Tierras - "," "),IF([1]TRAMITES!$AH166="Si","Conexión a Drenaje - "," "),IF([1]TRAMITES!$AI166="Si","Bardeo - "," "))</f>
        <v xml:space="preserve">Número Oficial - Alineamiento - Edificación -     </v>
      </c>
      <c r="K40" s="13">
        <v>2452.0500000000002</v>
      </c>
      <c r="L40" s="14" t="s">
        <v>70</v>
      </c>
      <c r="M40" s="15" t="s">
        <v>71</v>
      </c>
      <c r="N40" s="11" t="s">
        <v>309</v>
      </c>
      <c r="O40" s="14" t="s">
        <v>103</v>
      </c>
      <c r="P40" s="16">
        <f t="shared" si="1"/>
        <v>43483</v>
      </c>
      <c r="Q40" s="15">
        <f>IF([1]TRAMITES!$EN167="","Indefinida",(EDATE([1]TRAMITES!$C167,[1]TRAMITES!$EN167)))</f>
        <v>43848</v>
      </c>
    </row>
    <row r="41" spans="1:17" ht="25.5">
      <c r="A41" s="20">
        <v>1310</v>
      </c>
      <c r="B41" s="20">
        <v>4036</v>
      </c>
      <c r="C41" s="11" t="s">
        <v>304</v>
      </c>
      <c r="D41" s="11" t="s">
        <v>306</v>
      </c>
      <c r="E41" s="11" t="s">
        <v>307</v>
      </c>
      <c r="F41" s="11" t="s">
        <v>127</v>
      </c>
      <c r="G41" s="11" t="s">
        <v>112</v>
      </c>
      <c r="H41" s="12">
        <v>891.8</v>
      </c>
      <c r="I41" s="12">
        <v>0</v>
      </c>
      <c r="J41" s="11" t="str">
        <f>CONCATENATE(IF([1]TRAMITES!$AC165="Si","Número Oficial - "," "),IF([1]TRAMITES!$AD165="Si","Alineamiento - "," "),IF([1]TRAMITES!$AE165="Si","Edificación - "," "),IF([1]TRAMITES!$AF165="Si","Demolición - "," "),IF([1]TRAMITES!$AG165="Si","Movimiento de Tierras - "," "),IF([1]TRAMITES!$AH165="Si","Conexión a Drenaje - "," "),IF([1]TRAMITES!$AI165="Si","Bardeo - "," "))</f>
        <v xml:space="preserve">  Edificación -     </v>
      </c>
      <c r="K41" s="13">
        <v>3100.08</v>
      </c>
      <c r="L41" s="14"/>
      <c r="M41" s="15"/>
      <c r="N41" s="11" t="s">
        <v>305</v>
      </c>
      <c r="O41" s="14" t="s">
        <v>103</v>
      </c>
      <c r="P41" s="16">
        <f t="shared" si="1"/>
        <v>43483</v>
      </c>
      <c r="Q41" s="15">
        <f>IF([1]TRAMITES!$EN166="","Indefinida",(EDATE([1]TRAMITES!$C166,[1]TRAMITES!$EN166)))</f>
        <v>43756</v>
      </c>
    </row>
    <row r="42" spans="1:17" ht="89.25">
      <c r="A42" s="20">
        <v>1311</v>
      </c>
      <c r="B42" s="20">
        <v>4037</v>
      </c>
      <c r="C42" s="11" t="s">
        <v>301</v>
      </c>
      <c r="D42" s="11" t="s">
        <v>303</v>
      </c>
      <c r="E42" s="11" t="s">
        <v>67</v>
      </c>
      <c r="F42" s="11" t="s">
        <v>300</v>
      </c>
      <c r="G42" s="11" t="s">
        <v>112</v>
      </c>
      <c r="H42" s="12">
        <v>416.55</v>
      </c>
      <c r="I42" s="12">
        <v>2302.2600000000002</v>
      </c>
      <c r="J42" s="11" t="str">
        <f>CONCATENATE(IF([1]TRAMITES!$AC164="Si","Número Oficial - "," "),IF([1]TRAMITES!$AD164="Si","Alineamiento - "," "),IF([1]TRAMITES!$AE164="Si","Edificación - "," "),IF([1]TRAMITES!$AF164="Si","Demolición - "," "),IF([1]TRAMITES!$AG164="Si","Movimiento de Tierras - "," "),IF([1]TRAMITES!$AH164="Si","Conexión a Drenaje - "," "),IF([1]TRAMITES!$AI164="Si","Bardeo - "," "))</f>
        <v xml:space="preserve">Número Oficial - Alineamiento - Edificación - Demolición - Movimiento de Tierras - Conexión a Drenaje - Bardeo - </v>
      </c>
      <c r="K42" s="13">
        <v>2943.74</v>
      </c>
      <c r="L42" s="14" t="s">
        <v>68</v>
      </c>
      <c r="M42" s="15" t="s">
        <v>66</v>
      </c>
      <c r="N42" s="11" t="s">
        <v>302</v>
      </c>
      <c r="O42" s="14" t="s">
        <v>103</v>
      </c>
      <c r="P42" s="16">
        <f t="shared" si="1"/>
        <v>43483</v>
      </c>
      <c r="Q42" s="15">
        <f>IF([1]TRAMITES!$EN165="","Indefinida",(EDATE([1]TRAMITES!$C165,[1]TRAMITES!$EN165)))</f>
        <v>43664</v>
      </c>
    </row>
    <row r="43" spans="1:17" ht="38.25">
      <c r="A43" s="20">
        <v>1312</v>
      </c>
      <c r="B43" s="20">
        <v>4038</v>
      </c>
      <c r="C43" s="11" t="s">
        <v>297</v>
      </c>
      <c r="D43" s="11" t="s">
        <v>299</v>
      </c>
      <c r="E43" s="11" t="s">
        <v>54</v>
      </c>
      <c r="F43" s="11" t="s">
        <v>300</v>
      </c>
      <c r="G43" s="11" t="s">
        <v>112</v>
      </c>
      <c r="H43" s="12">
        <v>214.71</v>
      </c>
      <c r="I43" s="12">
        <v>949.37</v>
      </c>
      <c r="J43" s="11" t="str">
        <f>CONCATENATE(IF([1]TRAMITES!$AC163="Si","Número Oficial - "," "),IF([1]TRAMITES!$AD163="Si","Alineamiento - "," "),IF([1]TRAMITES!$AE163="Si","Edificación - "," "),IF([1]TRAMITES!$AF163="Si","Demolición - "," "),IF([1]TRAMITES!$AG163="Si","Movimiento de Tierras - "," "),IF([1]TRAMITES!$AH163="Si","Conexión a Drenaje - "," "),IF([1]TRAMITES!$AI163="Si","Bardeo - "," "))</f>
        <v xml:space="preserve">Número Oficial - Alineamiento - Edificación -     </v>
      </c>
      <c r="K43" s="13">
        <v>1368.82</v>
      </c>
      <c r="L43" s="14" t="s">
        <v>65</v>
      </c>
      <c r="M43" s="15" t="s">
        <v>66</v>
      </c>
      <c r="N43" s="11" t="s">
        <v>298</v>
      </c>
      <c r="O43" s="14" t="s">
        <v>103</v>
      </c>
      <c r="P43" s="16">
        <f t="shared" si="1"/>
        <v>43483</v>
      </c>
      <c r="Q43" s="15">
        <f>IF([1]TRAMITES!$EN164="","Indefinida",(EDATE([1]TRAMITES!$C164,[1]TRAMITES!$EN164)))</f>
        <v>43848</v>
      </c>
    </row>
    <row r="44" spans="1:17" ht="38.25">
      <c r="A44" s="20">
        <v>1313</v>
      </c>
      <c r="B44" s="20">
        <v>4039</v>
      </c>
      <c r="C44" s="11" t="s">
        <v>293</v>
      </c>
      <c r="D44" s="11" t="s">
        <v>295</v>
      </c>
      <c r="E44" s="11" t="s">
        <v>7</v>
      </c>
      <c r="F44" s="11" t="s">
        <v>296</v>
      </c>
      <c r="G44" s="11" t="s">
        <v>112</v>
      </c>
      <c r="H44" s="12"/>
      <c r="I44" s="12">
        <v>0</v>
      </c>
      <c r="J44" s="11" t="str">
        <f>CONCATENATE(IF([1]TRAMITES!$AC162="Si","Número Oficial - "," "),IF([1]TRAMITES!$AD162="Si","Alineamiento - "," "),IF([1]TRAMITES!$AE162="Si","Edificación - "," "),IF([1]TRAMITES!$AF162="Si","Demolición - "," "),IF([1]TRAMITES!$AG162="Si","Movimiento de Tierras - "," "),IF([1]TRAMITES!$AH162="Si","Conexión a Drenaje - "," "),IF([1]TRAMITES!$AI162="Si","Bardeo - "," "))</f>
        <v xml:space="preserve">Número Oficial -       </v>
      </c>
      <c r="K44" s="13">
        <v>72.88</v>
      </c>
      <c r="L44" s="14"/>
      <c r="M44" s="15"/>
      <c r="N44" s="11" t="s">
        <v>294</v>
      </c>
      <c r="O44" s="14" t="s">
        <v>103</v>
      </c>
      <c r="P44" s="16">
        <f t="shared" si="1"/>
        <v>43483</v>
      </c>
      <c r="Q44" s="15">
        <f>IF([1]TRAMITES!$EN163="","Indefinida",(EDATE([1]TRAMITES!$C163,[1]TRAMITES!$EN163)))</f>
        <v>43756</v>
      </c>
    </row>
    <row r="45" spans="1:17" ht="25.5">
      <c r="A45" s="20">
        <v>1314</v>
      </c>
      <c r="B45" s="20">
        <v>4040</v>
      </c>
      <c r="C45" s="11" t="s">
        <v>290</v>
      </c>
      <c r="D45" s="11" t="s">
        <v>149</v>
      </c>
      <c r="E45" s="11" t="s">
        <v>292</v>
      </c>
      <c r="F45" s="11" t="s">
        <v>117</v>
      </c>
      <c r="G45" s="11" t="s">
        <v>117</v>
      </c>
      <c r="H45" s="12">
        <v>41.1</v>
      </c>
      <c r="I45" s="12">
        <v>46.79</v>
      </c>
      <c r="J45" s="11" t="str">
        <f>CONCATENATE(IF([1]TRAMITES!$AC161="Si","Número Oficial - "," "),IF([1]TRAMITES!$AD161="Si","Alineamiento - "," "),IF([1]TRAMITES!$AE161="Si","Edificación - "," "),IF([1]TRAMITES!$AF161="Si","Demolición - "," "),IF([1]TRAMITES!$AG161="Si","Movimiento de Tierras - "," "),IF([1]TRAMITES!$AH161="Si","Conexión a Drenaje - "," "),IF([1]TRAMITES!$AI161="Si","Bardeo - "," "))</f>
        <v xml:space="preserve">  Edificación -     </v>
      </c>
      <c r="K45" s="13">
        <v>207</v>
      </c>
      <c r="L45" s="14" t="s">
        <v>64</v>
      </c>
      <c r="M45" s="15" t="s">
        <v>45</v>
      </c>
      <c r="N45" s="11" t="s">
        <v>134</v>
      </c>
      <c r="O45" s="14" t="s">
        <v>103</v>
      </c>
      <c r="P45" s="16">
        <f t="shared" si="1"/>
        <v>43483</v>
      </c>
      <c r="Q45" s="15" t="str">
        <f>IF([1]TRAMITES!$EN162="","Indefinida",(EDATE([1]TRAMITES!$C162,[1]TRAMITES!$EN162)))</f>
        <v>Indefinida</v>
      </c>
    </row>
    <row r="46" spans="1:17" ht="38.25">
      <c r="A46" s="20">
        <v>1315</v>
      </c>
      <c r="B46" s="20">
        <v>4041</v>
      </c>
      <c r="C46" s="11" t="s">
        <v>285</v>
      </c>
      <c r="D46" s="11" t="s">
        <v>287</v>
      </c>
      <c r="E46" s="11" t="s">
        <v>289</v>
      </c>
      <c r="F46" s="11" t="s">
        <v>288</v>
      </c>
      <c r="G46" s="11" t="s">
        <v>112</v>
      </c>
      <c r="H46" s="12">
        <v>2994.71</v>
      </c>
      <c r="I46" s="12">
        <v>6392.67</v>
      </c>
      <c r="J46" s="11" t="str">
        <f>CONCATENATE(IF([1]TRAMITES!$AC160="Si","Número Oficial - "," "),IF([1]TRAMITES!$AD160="Si","Alineamiento - "," "),IF([1]TRAMITES!$AE160="Si","Edificación - "," "),IF([1]TRAMITES!$AF160="Si","Demolición - "," "),IF([1]TRAMITES!$AG160="Si","Movimiento de Tierras - "," "),IF([1]TRAMITES!$AH160="Si","Conexión a Drenaje - "," "),IF([1]TRAMITES!$AI160="Si","Bardeo - "," "))</f>
        <v xml:space="preserve">Número Oficial - Alineamiento - Edificación -     </v>
      </c>
      <c r="K46" s="13">
        <v>9955.4</v>
      </c>
      <c r="L46" s="14" t="s">
        <v>63</v>
      </c>
      <c r="M46" s="15" t="s">
        <v>45</v>
      </c>
      <c r="N46" s="11" t="s">
        <v>286</v>
      </c>
      <c r="O46" s="14" t="s">
        <v>93</v>
      </c>
      <c r="P46" s="16">
        <f t="shared" si="1"/>
        <v>43486</v>
      </c>
      <c r="Q46" s="15">
        <f>IF([1]TRAMITES!$EN161="","Indefinida",(EDATE([1]TRAMITES!$C161,[1]TRAMITES!$EN161)))</f>
        <v>43573</v>
      </c>
    </row>
    <row r="47" spans="1:17" ht="25.5">
      <c r="A47" s="20">
        <v>1316</v>
      </c>
      <c r="B47" s="20">
        <v>4042</v>
      </c>
      <c r="C47" s="11" t="s">
        <v>282</v>
      </c>
      <c r="D47" s="11" t="s">
        <v>160</v>
      </c>
      <c r="E47" s="11" t="s">
        <v>284</v>
      </c>
      <c r="F47" s="11" t="s">
        <v>161</v>
      </c>
      <c r="G47" s="11" t="s">
        <v>112</v>
      </c>
      <c r="H47" s="12">
        <v>1512.87</v>
      </c>
      <c r="I47" s="12">
        <v>2152.98</v>
      </c>
      <c r="J47" s="11" t="str">
        <f>CONCATENATE(IF([1]TRAMITES!$AC159="Si","Número Oficial - "," "),IF([1]TRAMITES!$AD159="Si","Alineamiento - "," "),IF([1]TRAMITES!$AE159="Si","Edificación - "," "),IF([1]TRAMITES!$AF159="Si","Demolición - "," "),IF([1]TRAMITES!$AG159="Si","Movimiento de Tierras - "," "),IF([1]TRAMITES!$AH159="Si","Conexión a Drenaje - "," "),IF([1]TRAMITES!$AI159="Si","Bardeo - "," "))</f>
        <v xml:space="preserve">  Edificación -     </v>
      </c>
      <c r="K47" s="13">
        <v>3932.14</v>
      </c>
      <c r="L47" s="14" t="s">
        <v>62</v>
      </c>
      <c r="M47" s="15" t="s">
        <v>57</v>
      </c>
      <c r="N47" s="11" t="s">
        <v>283</v>
      </c>
      <c r="O47" s="14" t="s">
        <v>93</v>
      </c>
      <c r="P47" s="16">
        <f t="shared" si="1"/>
        <v>43486</v>
      </c>
      <c r="Q47" s="15">
        <f>IF([1]TRAMITES!$EN160="","Indefinida",(EDATE([1]TRAMITES!$C160,[1]TRAMITES!$EN160)))</f>
        <v>43942</v>
      </c>
    </row>
    <row r="48" spans="1:17" ht="25.5">
      <c r="A48" s="20">
        <v>1317</v>
      </c>
      <c r="B48" s="20">
        <v>4043</v>
      </c>
      <c r="C48" s="11" t="s">
        <v>278</v>
      </c>
      <c r="D48" s="11" t="s">
        <v>280</v>
      </c>
      <c r="E48" s="11" t="s">
        <v>281</v>
      </c>
      <c r="F48" s="11" t="s">
        <v>133</v>
      </c>
      <c r="G48" s="11" t="s">
        <v>133</v>
      </c>
      <c r="H48" s="12">
        <v>104.61</v>
      </c>
      <c r="I48" s="12">
        <v>119.1</v>
      </c>
      <c r="J48" s="11" t="str">
        <f>CONCATENATE(IF([1]TRAMITES!$AC158="Si","Número Oficial - "," "),IF([1]TRAMITES!$AD158="Si","Alineamiento - "," "),IF([1]TRAMITES!$AE158="Si","Edificación - "," "),IF([1]TRAMITES!$AF158="Si","Demolición - "," "),IF([1]TRAMITES!$AG158="Si","Movimiento de Tierras - "," "),IF([1]TRAMITES!$AH158="Si","Conexión a Drenaje - "," "),IF([1]TRAMITES!$AI158="Si","Bardeo - "," "))</f>
        <v xml:space="preserve">  Edificación -     </v>
      </c>
      <c r="K48" s="13">
        <v>349.17</v>
      </c>
      <c r="L48" s="14" t="s">
        <v>60</v>
      </c>
      <c r="M48" s="15" t="s">
        <v>61</v>
      </c>
      <c r="N48" s="11" t="s">
        <v>135</v>
      </c>
      <c r="O48" s="14" t="s">
        <v>93</v>
      </c>
      <c r="P48" s="16">
        <f t="shared" si="1"/>
        <v>43486</v>
      </c>
      <c r="Q48" s="15">
        <f>IF([1]TRAMITES!$EN159="","Indefinida",(EDATE([1]TRAMITES!$C159,[1]TRAMITES!$EN159)))</f>
        <v>43851</v>
      </c>
    </row>
    <row r="49" spans="1:17" ht="76.5">
      <c r="A49" s="20">
        <v>1318</v>
      </c>
      <c r="B49" s="20">
        <v>4044</v>
      </c>
      <c r="C49" s="11" t="s">
        <v>275</v>
      </c>
      <c r="D49" s="11" t="s">
        <v>277</v>
      </c>
      <c r="E49" s="11" t="s">
        <v>10</v>
      </c>
      <c r="F49" s="11" t="s">
        <v>138</v>
      </c>
      <c r="G49" s="11" t="s">
        <v>143</v>
      </c>
      <c r="H49" s="12"/>
      <c r="I49" s="12">
        <v>0</v>
      </c>
      <c r="J49" s="11" t="str">
        <f>CONCATENATE(IF([1]TRAMITES!$AC157="Si","Número Oficial - "," "),IF([1]TRAMITES!$AD157="Si","Alineamiento - "," "),IF([1]TRAMITES!$AE157="Si","Edificación - "," "),IF([1]TRAMITES!$AF157="Si","Demolición - "," "),IF([1]TRAMITES!$AG157="Si","Movimiento de Tierras - "," "),IF([1]TRAMITES!$AH157="Si","Conexión a Drenaje - "," "),IF([1]TRAMITES!$AI157="Si","Bardeo - "," "))</f>
        <v xml:space="preserve">Número Oficial - Alineamiento -  Demolición - Movimiento de Tierras - Conexión a Drenaje - Bardeo - </v>
      </c>
      <c r="K49" s="13">
        <v>72.88</v>
      </c>
      <c r="L49" s="14" t="s">
        <v>59</v>
      </c>
      <c r="M49" s="15" t="s">
        <v>25</v>
      </c>
      <c r="N49" s="11" t="s">
        <v>276</v>
      </c>
      <c r="O49" s="14" t="s">
        <v>93</v>
      </c>
      <c r="P49" s="16">
        <f t="shared" si="1"/>
        <v>43486</v>
      </c>
      <c r="Q49" s="15">
        <f>IF([1]TRAMITES!$EN158="","Indefinida",(EDATE([1]TRAMITES!$C158,[1]TRAMITES!$EN158)))</f>
        <v>43576</v>
      </c>
    </row>
    <row r="50" spans="1:17" ht="38.25">
      <c r="A50" s="20">
        <v>1319</v>
      </c>
      <c r="B50" s="20">
        <v>4045</v>
      </c>
      <c r="C50" s="11" t="s">
        <v>271</v>
      </c>
      <c r="D50" s="11" t="s">
        <v>273</v>
      </c>
      <c r="E50" s="11" t="s">
        <v>3</v>
      </c>
      <c r="F50" s="11" t="s">
        <v>274</v>
      </c>
      <c r="G50" s="11" t="s">
        <v>112</v>
      </c>
      <c r="H50" s="12">
        <v>143.38</v>
      </c>
      <c r="I50" s="12">
        <v>633.95000000000005</v>
      </c>
      <c r="J50" s="11" t="str">
        <f>CONCATENATE(IF([1]TRAMITES!$AC156="Si","Número Oficial - "," "),IF([1]TRAMITES!$AD156="Si","Alineamiento - "," "),IF([1]TRAMITES!$AE156="Si","Edificación - "," "),IF([1]TRAMITES!$AF156="Si","Demolición - "," "),IF([1]TRAMITES!$AG156="Si","Movimiento de Tierras - "," "),IF([1]TRAMITES!$AH156="Si","Conexión a Drenaje - "," "),IF([1]TRAMITES!$AI156="Si","Bardeo - "," "))</f>
        <v xml:space="preserve">Número Oficial - Alineamiento - Edificación -     </v>
      </c>
      <c r="K50" s="13">
        <v>974.94</v>
      </c>
      <c r="L50" s="14" t="s">
        <v>58</v>
      </c>
      <c r="M50" s="15" t="s">
        <v>45</v>
      </c>
      <c r="N50" s="11" t="s">
        <v>272</v>
      </c>
      <c r="O50" s="14" t="s">
        <v>121</v>
      </c>
      <c r="P50" s="16">
        <f t="shared" si="1"/>
        <v>43487</v>
      </c>
      <c r="Q50" s="15" t="str">
        <f>IF([1]TRAMITES!$EN157="","Indefinida",(EDATE([1]TRAMITES!$C157,[1]TRAMITES!$EN157)))</f>
        <v>Indefinida</v>
      </c>
    </row>
    <row r="51" spans="1:17" ht="38.25">
      <c r="A51" s="20">
        <v>1320</v>
      </c>
      <c r="B51" s="20">
        <v>4046</v>
      </c>
      <c r="C51" s="11" t="s">
        <v>267</v>
      </c>
      <c r="D51" s="11" t="s">
        <v>269</v>
      </c>
      <c r="E51" s="11" t="s">
        <v>132</v>
      </c>
      <c r="F51" s="11" t="s">
        <v>270</v>
      </c>
      <c r="G51" s="11" t="s">
        <v>143</v>
      </c>
      <c r="H51" s="12"/>
      <c r="I51" s="12"/>
      <c r="J51" s="11" t="str">
        <f>CONCATENATE(IF([1]TRAMITES!$AC155="Si","Número Oficial - "," "),IF([1]TRAMITES!$AD155="Si","Alineamiento - "," "),IF([1]TRAMITES!$AE155="Si","Edificación - "," "),IF([1]TRAMITES!$AF155="Si","Demolición - "," "),IF([1]TRAMITES!$AG155="Si","Movimiento de Tierras - "," "),IF([1]TRAMITES!$AH155="Si","Conexión a Drenaje - "," "),IF([1]TRAMITES!$AI155="Si","Bardeo - "," "))</f>
        <v xml:space="preserve">Número Oficial -       </v>
      </c>
      <c r="K51" s="13"/>
      <c r="L51" s="14"/>
      <c r="M51" s="15"/>
      <c r="N51" s="11" t="s">
        <v>268</v>
      </c>
      <c r="O51" s="14" t="s">
        <v>121</v>
      </c>
      <c r="P51" s="16">
        <f t="shared" si="1"/>
        <v>43487</v>
      </c>
      <c r="Q51" s="15">
        <f>IF([1]TRAMITES!$EN156="","Indefinida",(EDATE([1]TRAMITES!$C156,[1]TRAMITES!$EN156)))</f>
        <v>43668</v>
      </c>
    </row>
    <row r="52" spans="1:17" ht="51">
      <c r="A52" s="20">
        <v>1321</v>
      </c>
      <c r="B52" s="20">
        <v>4047</v>
      </c>
      <c r="C52" s="11" t="s">
        <v>266</v>
      </c>
      <c r="D52" s="11" t="s">
        <v>594</v>
      </c>
      <c r="E52" s="11" t="s">
        <v>595</v>
      </c>
      <c r="F52" s="11" t="s">
        <v>596</v>
      </c>
      <c r="G52" s="11" t="s">
        <v>145</v>
      </c>
      <c r="H52" s="12">
        <v>6105.71</v>
      </c>
      <c r="I52" s="12">
        <v>5600.85</v>
      </c>
      <c r="J52" s="11" t="str">
        <f>CONCATENATE(IF([1]TRAMITES!$AC154="Si","Número Oficial - "," "),IF([1]TRAMITES!$AD154="Si","Alineamiento - "," "),IF([1]TRAMITES!$AE154="Si","Edificación - "," "),IF([1]TRAMITES!$AF154="Si","Demolición - "," "),IF([1]TRAMITES!$AG154="Si","Movimiento de Tierras - "," "),IF([1]TRAMITES!$AH154="Si","Conexión a Drenaje - "," "),IF([1]TRAMITES!$AI154="Si","Bardeo - "," "))</f>
        <v xml:space="preserve">  Edificación -     </v>
      </c>
      <c r="K52" s="13">
        <v>11706.56</v>
      </c>
      <c r="L52" s="14" t="s">
        <v>597</v>
      </c>
      <c r="M52" s="15">
        <v>43567</v>
      </c>
      <c r="N52" s="11" t="s">
        <v>598</v>
      </c>
      <c r="O52" s="14" t="s">
        <v>121</v>
      </c>
      <c r="P52" s="16">
        <f t="shared" si="1"/>
        <v>43487</v>
      </c>
      <c r="Q52" s="15" t="str">
        <f>IF([1]TRAMITES!$EN155="","Indefinida",(EDATE([1]TRAMITES!$C155,[1]TRAMITES!$EN155)))</f>
        <v>Indefinida</v>
      </c>
    </row>
    <row r="53" spans="1:17" ht="25.5">
      <c r="A53" s="20">
        <v>1322</v>
      </c>
      <c r="B53" s="20">
        <v>4048</v>
      </c>
      <c r="C53" s="11" t="s">
        <v>262</v>
      </c>
      <c r="D53" s="11" t="s">
        <v>264</v>
      </c>
      <c r="E53" s="11" t="s">
        <v>265</v>
      </c>
      <c r="F53" s="11" t="s">
        <v>138</v>
      </c>
      <c r="G53" s="11" t="s">
        <v>112</v>
      </c>
      <c r="H53" s="12"/>
      <c r="I53" s="12">
        <v>0</v>
      </c>
      <c r="J53" s="11" t="str">
        <f>CONCATENATE(IF([1]TRAMITES!$AC153="Si","Número Oficial - "," "),IF([1]TRAMITES!$AD153="Si","Alineamiento - "," "),IF([1]TRAMITES!$AE153="Si","Edificación - "," "),IF([1]TRAMITES!$AF153="Si","Demolición - "," "),IF([1]TRAMITES!$AG153="Si","Movimiento de Tierras - "," "),IF([1]TRAMITES!$AH153="Si","Conexión a Drenaje - "," "),IF([1]TRAMITES!$AI153="Si","Bardeo - "," "))</f>
        <v xml:space="preserve"> Alineamiento -     Bardeo - </v>
      </c>
      <c r="K53" s="13">
        <v>2719.99</v>
      </c>
      <c r="L53" s="14" t="s">
        <v>56</v>
      </c>
      <c r="M53" s="15" t="s">
        <v>57</v>
      </c>
      <c r="N53" s="11" t="s">
        <v>263</v>
      </c>
      <c r="O53" s="14" t="s">
        <v>121</v>
      </c>
      <c r="P53" s="16">
        <f t="shared" si="1"/>
        <v>43487</v>
      </c>
      <c r="Q53" s="15" t="str">
        <f>IF([1]TRAMITES!$EN154="","Indefinida",(EDATE([1]TRAMITES!$C154,[1]TRAMITES!$EN154)))</f>
        <v>Indefinida</v>
      </c>
    </row>
    <row r="54" spans="1:17" ht="25.5">
      <c r="A54" s="20">
        <v>1323</v>
      </c>
      <c r="B54" s="20">
        <v>4049</v>
      </c>
      <c r="C54" s="11" t="s">
        <v>259</v>
      </c>
      <c r="D54" s="11" t="s">
        <v>141</v>
      </c>
      <c r="E54" s="11" t="s">
        <v>261</v>
      </c>
      <c r="F54" s="11" t="s">
        <v>125</v>
      </c>
      <c r="G54" s="11" t="s">
        <v>112</v>
      </c>
      <c r="H54" s="12"/>
      <c r="I54" s="12">
        <v>0</v>
      </c>
      <c r="J54" s="11" t="str">
        <f>CONCATENATE(IF([1]TRAMITES!$AC152="Si","Número Oficial - "," "),IF([1]TRAMITES!$AD152="Si","Alineamiento - "," "),IF([1]TRAMITES!$AE152="Si","Edificación - "," "),IF([1]TRAMITES!$AF152="Si","Demolición - "," "),IF([1]TRAMITES!$AG152="Si","Movimiento de Tierras - "," "),IF([1]TRAMITES!$AH152="Si","Conexión a Drenaje - "," "),IF([1]TRAMITES!$AI152="Si","Bardeo - "," "))</f>
        <v xml:space="preserve">Número Oficial -       </v>
      </c>
      <c r="K54" s="13">
        <v>72.88</v>
      </c>
      <c r="L54" s="14"/>
      <c r="M54" s="15"/>
      <c r="N54" s="11" t="s">
        <v>260</v>
      </c>
      <c r="O54" s="14" t="s">
        <v>86</v>
      </c>
      <c r="P54" s="16">
        <f t="shared" si="1"/>
        <v>43488</v>
      </c>
      <c r="Q54" s="15">
        <f>IF([1]TRAMITES!$EN153="","Indefinida",(EDATE([1]TRAMITES!$C153,[1]TRAMITES!$EN153)))</f>
        <v>43760</v>
      </c>
    </row>
    <row r="55" spans="1:17" ht="25.5">
      <c r="A55" s="20">
        <v>1324</v>
      </c>
      <c r="B55" s="20">
        <v>4050</v>
      </c>
      <c r="C55" s="11" t="s">
        <v>252</v>
      </c>
      <c r="D55" s="11" t="s">
        <v>254</v>
      </c>
      <c r="E55" s="11" t="s">
        <v>54</v>
      </c>
      <c r="F55" s="11" t="s">
        <v>147</v>
      </c>
      <c r="G55" s="11" t="s">
        <v>112</v>
      </c>
      <c r="H55" s="12"/>
      <c r="I55" s="12">
        <v>0</v>
      </c>
      <c r="J55" s="11" t="str">
        <f>CONCATENATE(IF([1]TRAMITES!$AC151="Si","Número Oficial - "," "),IF([1]TRAMITES!$AD151="Si","Alineamiento - "," "),IF([1]TRAMITES!$AE151="Si","Edificación - "," "),IF([1]TRAMITES!$AF151="Si","Demolición - "," "),IF([1]TRAMITES!$AG151="Si","Movimiento de Tierras - "," "),IF([1]TRAMITES!$AH151="Si","Conexión a Drenaje - "," "),IF([1]TRAMITES!$AI151="Si","Bardeo - "," "))</f>
        <v xml:space="preserve">Número Oficial -       </v>
      </c>
      <c r="K55" s="13">
        <v>119.65</v>
      </c>
      <c r="L55" s="14" t="s">
        <v>55</v>
      </c>
      <c r="M55" s="15" t="s">
        <v>40</v>
      </c>
      <c r="N55" s="11" t="s">
        <v>258</v>
      </c>
      <c r="O55" s="14" t="s">
        <v>86</v>
      </c>
      <c r="P55" s="16">
        <f t="shared" si="1"/>
        <v>43488</v>
      </c>
      <c r="Q55" s="15" t="str">
        <f>IF([1]TRAMITES!$EN152="","Indefinida",(EDATE([1]TRAMITES!$C152,[1]TRAMITES!$EN152)))</f>
        <v>Indefinida</v>
      </c>
    </row>
    <row r="56" spans="1:17" ht="25.5">
      <c r="A56" s="20">
        <v>1325</v>
      </c>
      <c r="B56" s="20">
        <v>4051</v>
      </c>
      <c r="C56" s="11" t="s">
        <v>252</v>
      </c>
      <c r="D56" s="11" t="s">
        <v>254</v>
      </c>
      <c r="E56" s="11" t="s">
        <v>1</v>
      </c>
      <c r="F56" s="11" t="s">
        <v>147</v>
      </c>
      <c r="G56" s="11" t="s">
        <v>112</v>
      </c>
      <c r="H56" s="12"/>
      <c r="I56" s="12">
        <v>0</v>
      </c>
      <c r="J56" s="11" t="str">
        <f>CONCATENATE(IF([1]TRAMITES!$AC150="Si","Número Oficial - "," "),IF([1]TRAMITES!$AD150="Si","Alineamiento - "," "),IF([1]TRAMITES!$AE150="Si","Edificación - "," "),IF([1]TRAMITES!$AF150="Si","Demolición - "," "),IF([1]TRAMITES!$AG150="Si","Movimiento de Tierras - "," "),IF([1]TRAMITES!$AH150="Si","Conexión a Drenaje - "," "),IF([1]TRAMITES!$AI150="Si","Bardeo - "," "))</f>
        <v xml:space="preserve">Número Oficial -       </v>
      </c>
      <c r="K56" s="13">
        <v>119.65</v>
      </c>
      <c r="L56" s="14"/>
      <c r="M56" s="15"/>
      <c r="N56" s="11" t="s">
        <v>257</v>
      </c>
      <c r="O56" s="14" t="s">
        <v>86</v>
      </c>
      <c r="P56" s="16">
        <f t="shared" si="1"/>
        <v>43488</v>
      </c>
      <c r="Q56" s="15" t="str">
        <f>IF([1]TRAMITES!$EN151="","Indefinida",(EDATE([1]TRAMITES!$C151,[1]TRAMITES!$EN151)))</f>
        <v>Indefinida</v>
      </c>
    </row>
    <row r="57" spans="1:17" ht="25.5">
      <c r="A57" s="20">
        <v>1326</v>
      </c>
      <c r="B57" s="20">
        <v>4052</v>
      </c>
      <c r="C57" s="11" t="s">
        <v>252</v>
      </c>
      <c r="D57" s="11" t="s">
        <v>256</v>
      </c>
      <c r="E57" s="11" t="s">
        <v>11</v>
      </c>
      <c r="F57" s="11" t="s">
        <v>147</v>
      </c>
      <c r="G57" s="11" t="s">
        <v>112</v>
      </c>
      <c r="H57" s="12"/>
      <c r="I57" s="12">
        <v>0</v>
      </c>
      <c r="J57" s="11" t="str">
        <f>CONCATENATE(IF([1]TRAMITES!$AC149="Si","Número Oficial - "," "),IF([1]TRAMITES!$AD149="Si","Alineamiento - "," "),IF([1]TRAMITES!$AE149="Si","Edificación - "," "),IF([1]TRAMITES!$AF149="Si","Demolición - "," "),IF([1]TRAMITES!$AG149="Si","Movimiento de Tierras - "," "),IF([1]TRAMITES!$AH149="Si","Conexión a Drenaje - "," "),IF([1]TRAMITES!$AI149="Si","Bardeo - "," "))</f>
        <v xml:space="preserve">Número Oficial -       </v>
      </c>
      <c r="K57" s="13">
        <v>72.88</v>
      </c>
      <c r="L57" s="14" t="s">
        <v>52</v>
      </c>
      <c r="M57" s="15" t="s">
        <v>53</v>
      </c>
      <c r="N57" s="11" t="s">
        <v>255</v>
      </c>
      <c r="O57" s="14" t="s">
        <v>86</v>
      </c>
      <c r="P57" s="16">
        <f t="shared" si="1"/>
        <v>43488</v>
      </c>
      <c r="Q57" s="15" t="str">
        <f>IF([1]TRAMITES!$EN150="","Indefinida",(EDATE([1]TRAMITES!$C150,[1]TRAMITES!$EN150)))</f>
        <v>Indefinida</v>
      </c>
    </row>
    <row r="58" spans="1:17" ht="25.5">
      <c r="A58" s="20">
        <v>1327</v>
      </c>
      <c r="B58" s="20">
        <v>4053</v>
      </c>
      <c r="C58" s="11" t="s">
        <v>252</v>
      </c>
      <c r="D58" s="11" t="s">
        <v>254</v>
      </c>
      <c r="E58" s="11" t="s">
        <v>432</v>
      </c>
      <c r="F58" s="11" t="s">
        <v>147</v>
      </c>
      <c r="G58" s="11" t="s">
        <v>112</v>
      </c>
      <c r="H58" s="12"/>
      <c r="I58" s="12">
        <v>0</v>
      </c>
      <c r="J58" s="11" t="str">
        <f>CONCATENATE(IF([1]TRAMITES!$AC148="Si","Número Oficial - "," "),IF([1]TRAMITES!$AD148="Si","Alineamiento - "," "),IF([1]TRAMITES!$AE148="Si","Edificación - "," "),IF([1]TRAMITES!$AF148="Si","Demolición - "," "),IF([1]TRAMITES!$AG148="Si","Movimiento de Tierras - "," "),IF([1]TRAMITES!$AH148="Si","Conexión a Drenaje - "," "),IF([1]TRAMITES!$AI148="Si","Bardeo - "," "))</f>
        <v xml:space="preserve">Número Oficial -       </v>
      </c>
      <c r="K58" s="13">
        <v>119.65</v>
      </c>
      <c r="L58" s="14"/>
      <c r="M58" s="15"/>
      <c r="N58" s="11" t="s">
        <v>253</v>
      </c>
      <c r="O58" s="14" t="s">
        <v>86</v>
      </c>
      <c r="P58" s="16">
        <f t="shared" si="1"/>
        <v>43488</v>
      </c>
      <c r="Q58" s="15" t="str">
        <f>IF([1]TRAMITES!$EN149="","Indefinida",(EDATE([1]TRAMITES!$C149,[1]TRAMITES!$EN149)))</f>
        <v>Indefinida</v>
      </c>
    </row>
    <row r="59" spans="1:17" ht="38.25">
      <c r="A59" s="20">
        <v>1328</v>
      </c>
      <c r="B59" s="20">
        <v>4054</v>
      </c>
      <c r="C59" s="11" t="s">
        <v>249</v>
      </c>
      <c r="D59" s="11" t="s">
        <v>251</v>
      </c>
      <c r="E59" s="11" t="s">
        <v>50</v>
      </c>
      <c r="F59" s="11" t="s">
        <v>123</v>
      </c>
      <c r="G59" s="11" t="s">
        <v>112</v>
      </c>
      <c r="H59" s="12">
        <v>1480.11</v>
      </c>
      <c r="I59" s="12">
        <v>2106.35</v>
      </c>
      <c r="J59" s="11" t="str">
        <f>CONCATENATE(IF([1]TRAMITES!$AC147="Si","Número Oficial - "," "),IF([1]TRAMITES!$AD147="Si","Alineamiento - "," "),IF([1]TRAMITES!$AE147="Si","Edificación - "," "),IF([1]TRAMITES!$AF147="Si","Demolición - "," "),IF([1]TRAMITES!$AG147="Si","Movimiento de Tierras - "," "),IF([1]TRAMITES!$AH147="Si","Conexión a Drenaje - "," "),IF([1]TRAMITES!$AI147="Si","Bardeo - "," "))</f>
        <v xml:space="preserve">Número Oficial - Alineamiento - Edificación -     </v>
      </c>
      <c r="K59" s="13">
        <v>3987.21</v>
      </c>
      <c r="L59" s="14" t="s">
        <v>51</v>
      </c>
      <c r="M59" s="15" t="s">
        <v>32</v>
      </c>
      <c r="N59" s="11" t="s">
        <v>250</v>
      </c>
      <c r="O59" s="14" t="s">
        <v>86</v>
      </c>
      <c r="P59" s="16">
        <f t="shared" si="1"/>
        <v>43488</v>
      </c>
      <c r="Q59" s="15" t="str">
        <f>IF([1]TRAMITES!$EN148="","Indefinida",(EDATE([1]TRAMITES!$C148,[1]TRAMITES!$EN148)))</f>
        <v>Indefinida</v>
      </c>
    </row>
    <row r="60" spans="1:17" ht="38.25">
      <c r="A60" s="20">
        <v>1329</v>
      </c>
      <c r="B60" s="20">
        <v>4055</v>
      </c>
      <c r="C60" s="11" t="s">
        <v>247</v>
      </c>
      <c r="D60" s="11" t="s">
        <v>141</v>
      </c>
      <c r="E60" s="11" t="s">
        <v>197</v>
      </c>
      <c r="F60" s="11" t="s">
        <v>129</v>
      </c>
      <c r="G60" s="11" t="s">
        <v>117</v>
      </c>
      <c r="H60" s="12">
        <v>1559.15</v>
      </c>
      <c r="I60" s="12">
        <v>2218.83</v>
      </c>
      <c r="J60" s="11" t="str">
        <f>CONCATENATE(IF([1]TRAMITES!$AC146="Si","Número Oficial - "," "),IF([1]TRAMITES!$AD146="Si","Alineamiento - "," "),IF([1]TRAMITES!$AE146="Si","Edificación - "," "),IF([1]TRAMITES!$AF146="Si","Demolición - "," "),IF([1]TRAMITES!$AG146="Si","Movimiento de Tierras - "," "),IF([1]TRAMITES!$AH146="Si","Conexión a Drenaje - "," "),IF([1]TRAMITES!$AI146="Si","Bardeo - "," "))</f>
        <v xml:space="preserve">  Edificación -     </v>
      </c>
      <c r="K60" s="13">
        <v>4048.9</v>
      </c>
      <c r="L60" s="14"/>
      <c r="M60" s="15"/>
      <c r="N60" s="11" t="s">
        <v>248</v>
      </c>
      <c r="O60" s="14" t="s">
        <v>86</v>
      </c>
      <c r="P60" s="16">
        <f t="shared" si="1"/>
        <v>43488</v>
      </c>
      <c r="Q60" s="15">
        <f>IF([1]TRAMITES!$EN147="","Indefinida",(EDATE([1]TRAMITES!$C147,[1]TRAMITES!$EN147)))</f>
        <v>43853</v>
      </c>
    </row>
    <row r="61" spans="1:17" ht="25.5">
      <c r="A61" s="20">
        <v>1330</v>
      </c>
      <c r="B61" s="20">
        <v>4056</v>
      </c>
      <c r="C61" s="11" t="s">
        <v>243</v>
      </c>
      <c r="D61" s="11" t="s">
        <v>245</v>
      </c>
      <c r="E61" s="11" t="s">
        <v>246</v>
      </c>
      <c r="F61" s="11" t="s">
        <v>138</v>
      </c>
      <c r="G61" s="11" t="s">
        <v>112</v>
      </c>
      <c r="H61" s="12"/>
      <c r="I61" s="12">
        <v>0</v>
      </c>
      <c r="J61" s="11" t="str">
        <f>CONCATENATE(IF([1]TRAMITES!$AC145="Si","Número Oficial - "," "),IF([1]TRAMITES!$AD145="Si","Alineamiento - "," "),IF([1]TRAMITES!$AE145="Si","Edificación - "," "),IF([1]TRAMITES!$AF145="Si","Demolición - "," "),IF([1]TRAMITES!$AG145="Si","Movimiento de Tierras - "," "),IF([1]TRAMITES!$AH145="Si","Conexión a Drenaje - "," "),IF([1]TRAMITES!$AI145="Si","Bardeo - "," "))</f>
        <v xml:space="preserve">     Conexión a Drenaje -  </v>
      </c>
      <c r="K61" s="13">
        <v>181.7</v>
      </c>
      <c r="L61" s="14"/>
      <c r="M61" s="15"/>
      <c r="N61" s="11" t="s">
        <v>244</v>
      </c>
      <c r="O61" s="14" t="s">
        <v>86</v>
      </c>
      <c r="P61" s="16">
        <f t="shared" si="1"/>
        <v>43488</v>
      </c>
      <c r="Q61" s="15">
        <f>IF([1]TRAMITES!$EN146="","Indefinida",(EDATE([1]TRAMITES!$C146,[1]TRAMITES!$EN146)))</f>
        <v>43853</v>
      </c>
    </row>
    <row r="62" spans="1:17" ht="25.5">
      <c r="A62" s="20">
        <v>1331</v>
      </c>
      <c r="B62" s="20">
        <v>4057</v>
      </c>
      <c r="C62" s="11" t="s">
        <v>238</v>
      </c>
      <c r="D62" s="11" t="s">
        <v>240</v>
      </c>
      <c r="E62" s="11" t="s">
        <v>242</v>
      </c>
      <c r="F62" s="11" t="s">
        <v>241</v>
      </c>
      <c r="G62" s="11" t="s">
        <v>112</v>
      </c>
      <c r="H62" s="12"/>
      <c r="I62" s="12">
        <v>0</v>
      </c>
      <c r="J62" s="11" t="str">
        <f>CONCATENATE(IF([1]TRAMITES!$AC144="Si","Número Oficial - "," "),IF([1]TRAMITES!$AD144="Si","Alineamiento - "," "),IF([1]TRAMITES!$AE144="Si","Edificación - "," "),IF([1]TRAMITES!$AF144="Si","Demolición - "," "),IF([1]TRAMITES!$AG144="Si","Movimiento de Tierras - "," "),IF([1]TRAMITES!$AH144="Si","Conexión a Drenaje - "," "),IF([1]TRAMITES!$AI144="Si","Bardeo - "," "))</f>
        <v xml:space="preserve">Número Oficial -       </v>
      </c>
      <c r="K62" s="13">
        <v>72.88</v>
      </c>
      <c r="L62" s="14" t="s">
        <v>48</v>
      </c>
      <c r="M62" s="15" t="s">
        <v>49</v>
      </c>
      <c r="N62" s="11" t="s">
        <v>239</v>
      </c>
      <c r="O62" s="14" t="s">
        <v>91</v>
      </c>
      <c r="P62" s="16">
        <f t="shared" si="1"/>
        <v>43489</v>
      </c>
      <c r="Q62" s="15" t="str">
        <f>IF([1]TRAMITES!$EN145="","Indefinida",(EDATE([1]TRAMITES!$C145,[1]TRAMITES!$EN145)))</f>
        <v>Indefinida</v>
      </c>
    </row>
    <row r="63" spans="1:17" ht="25.5">
      <c r="A63" s="20">
        <v>1332</v>
      </c>
      <c r="B63" s="20">
        <v>4058</v>
      </c>
      <c r="C63" s="11" t="s">
        <v>234</v>
      </c>
      <c r="D63" s="11" t="s">
        <v>236</v>
      </c>
      <c r="E63" s="11" t="s">
        <v>237</v>
      </c>
      <c r="F63" s="11" t="s">
        <v>111</v>
      </c>
      <c r="G63" s="11" t="s">
        <v>112</v>
      </c>
      <c r="H63" s="12"/>
      <c r="I63" s="12">
        <v>0</v>
      </c>
      <c r="J63" s="11" t="str">
        <f>CONCATENATE(IF([1]TRAMITES!$AC143="Si","Número Oficial - "," "),IF([1]TRAMITES!$AD143="Si","Alineamiento - "," "),IF([1]TRAMITES!$AE143="Si","Edificación - "," "),IF([1]TRAMITES!$AF143="Si","Demolición - "," "),IF([1]TRAMITES!$AG143="Si","Movimiento de Tierras - "," "),IF([1]TRAMITES!$AH143="Si","Conexión a Drenaje - "," "),IF([1]TRAMITES!$AI143="Si","Bardeo - "," "))</f>
        <v xml:space="preserve">Número Oficial -       </v>
      </c>
      <c r="K63" s="13">
        <v>72.88</v>
      </c>
      <c r="L63" s="14" t="s">
        <v>47</v>
      </c>
      <c r="M63" s="15" t="s">
        <v>25</v>
      </c>
      <c r="N63" s="11" t="s">
        <v>235</v>
      </c>
      <c r="O63" s="14" t="s">
        <v>91</v>
      </c>
      <c r="P63" s="16">
        <f t="shared" si="1"/>
        <v>43489</v>
      </c>
      <c r="Q63" s="15" t="str">
        <f>IF([1]TRAMITES!$EN144="","Indefinida",(EDATE([1]TRAMITES!$C144,[1]TRAMITES!$EN144)))</f>
        <v>Indefinida</v>
      </c>
    </row>
    <row r="64" spans="1:17" ht="63.75">
      <c r="A64" s="20">
        <v>1333</v>
      </c>
      <c r="B64" s="20">
        <v>4059</v>
      </c>
      <c r="C64" s="11" t="s">
        <v>230</v>
      </c>
      <c r="D64" s="11" t="s">
        <v>232</v>
      </c>
      <c r="E64" s="11" t="s">
        <v>11</v>
      </c>
      <c r="F64" s="11" t="s">
        <v>233</v>
      </c>
      <c r="G64" s="11" t="s">
        <v>112</v>
      </c>
      <c r="H64" s="12">
        <v>3700.42</v>
      </c>
      <c r="I64" s="12">
        <v>10532.16</v>
      </c>
      <c r="J64" s="11" t="str">
        <f>CONCATENATE(IF([1]TRAMITES!$AC142="Si","Número Oficial - "," "),IF([1]TRAMITES!$AD142="Si","Alineamiento - "," "),IF([1]TRAMITES!$AE142="Si","Edificación - "," "),IF([1]TRAMITES!$AF142="Si","Demolición - "," "),IF([1]TRAMITES!$AG142="Si","Movimiento de Tierras - "," "),IF([1]TRAMITES!$AH142="Si","Conexión a Drenaje - "," "),IF([1]TRAMITES!$AI142="Si","Bardeo - "," "))</f>
        <v xml:space="preserve">Número Oficial - Alineamiento - Edificación -     </v>
      </c>
      <c r="K64" s="13">
        <v>14871.17</v>
      </c>
      <c r="L64" s="14" t="s">
        <v>46</v>
      </c>
      <c r="M64" s="15" t="s">
        <v>40</v>
      </c>
      <c r="N64" s="11" t="s">
        <v>231</v>
      </c>
      <c r="O64" s="14" t="s">
        <v>91</v>
      </c>
      <c r="P64" s="16">
        <f t="shared" si="1"/>
        <v>43489</v>
      </c>
      <c r="Q64" s="15" t="str">
        <f>IF([1]TRAMITES!$EN143="","Indefinida",(EDATE([1]TRAMITES!$C143,[1]TRAMITES!$EN143)))</f>
        <v>Indefinida</v>
      </c>
    </row>
    <row r="65" spans="1:17" ht="25.5">
      <c r="A65" s="20">
        <v>1334</v>
      </c>
      <c r="B65" s="20">
        <v>4060</v>
      </c>
      <c r="C65" s="11" t="s">
        <v>226</v>
      </c>
      <c r="D65" s="11" t="s">
        <v>228</v>
      </c>
      <c r="E65" s="11" t="s">
        <v>229</v>
      </c>
      <c r="F65" s="11" t="s">
        <v>148</v>
      </c>
      <c r="G65" s="11" t="s">
        <v>112</v>
      </c>
      <c r="H65" s="12"/>
      <c r="I65" s="12">
        <v>0</v>
      </c>
      <c r="J65" s="11" t="str">
        <f>CONCATENATE(IF([1]TRAMITES!$AC141="Si","Número Oficial - "," "),IF([1]TRAMITES!$AD141="Si","Alineamiento - "," "),IF([1]TRAMITES!$AE141="Si","Edificación - "," "),IF([1]TRAMITES!$AF141="Si","Demolición - "," "),IF([1]TRAMITES!$AG141="Si","Movimiento de Tierras - "," "),IF([1]TRAMITES!$AH141="Si","Conexión a Drenaje - "," "),IF([1]TRAMITES!$AI141="Si","Bardeo - "," "))</f>
        <v xml:space="preserve">Número Oficial -       </v>
      </c>
      <c r="K65" s="13">
        <v>72.88</v>
      </c>
      <c r="L65" s="14" t="s">
        <v>44</v>
      </c>
      <c r="M65" s="15" t="s">
        <v>45</v>
      </c>
      <c r="N65" s="11" t="s">
        <v>227</v>
      </c>
      <c r="O65" s="14" t="s">
        <v>71</v>
      </c>
      <c r="P65" s="16">
        <f t="shared" si="1"/>
        <v>43490</v>
      </c>
      <c r="Q65" s="15">
        <f>IF([1]TRAMITES!$EN142="","Indefinida",(EDATE([1]TRAMITES!$C142,[1]TRAMITES!$EN142)))</f>
        <v>43945</v>
      </c>
    </row>
    <row r="66" spans="1:17" ht="38.25">
      <c r="A66" s="20">
        <v>1335</v>
      </c>
      <c r="B66" s="20">
        <v>4061</v>
      </c>
      <c r="C66" s="11" t="s">
        <v>221</v>
      </c>
      <c r="D66" s="11" t="s">
        <v>223</v>
      </c>
      <c r="E66" s="11" t="s">
        <v>225</v>
      </c>
      <c r="F66" s="11" t="s">
        <v>224</v>
      </c>
      <c r="G66" s="11" t="s">
        <v>112</v>
      </c>
      <c r="H66" s="12">
        <v>2683.6</v>
      </c>
      <c r="I66" s="12">
        <v>5728.56</v>
      </c>
      <c r="J66" s="11" t="str">
        <f>CONCATENATE(IF([1]TRAMITES!$AC140="Si","Número Oficial - "," "),IF([1]TRAMITES!$AD140="Si","Alineamiento - "," "),IF([1]TRAMITES!$AE140="Si","Edificación - "," "),IF([1]TRAMITES!$AF140="Si","Demolición - "," "),IF([1]TRAMITES!$AG140="Si","Movimiento de Tierras - "," "),IF([1]TRAMITES!$AH140="Si","Conexión a Drenaje - "," "),IF([1]TRAMITES!$AI140="Si","Bardeo - "," "))</f>
        <v xml:space="preserve">Número Oficial -  Edificación -     </v>
      </c>
      <c r="K66" s="13">
        <v>8838.4</v>
      </c>
      <c r="L66" s="14" t="s">
        <v>43</v>
      </c>
      <c r="M66" s="15" t="s">
        <v>25</v>
      </c>
      <c r="N66" s="11" t="s">
        <v>222</v>
      </c>
      <c r="O66" s="14" t="s">
        <v>71</v>
      </c>
      <c r="P66" s="16">
        <f t="shared" ref="P66:P86" si="2">O66+7</f>
        <v>43490</v>
      </c>
      <c r="Q66" s="15" t="str">
        <f>IF([1]TRAMITES!$EN141="","Indefinida",(EDATE([1]TRAMITES!$C141,[1]TRAMITES!$EN141)))</f>
        <v>Indefinida</v>
      </c>
    </row>
    <row r="67" spans="1:17" ht="38.25">
      <c r="A67" s="20">
        <v>1336</v>
      </c>
      <c r="B67" s="20">
        <v>4062</v>
      </c>
      <c r="C67" s="11" t="s">
        <v>218</v>
      </c>
      <c r="D67" s="11" t="s">
        <v>220</v>
      </c>
      <c r="E67" s="11" t="s">
        <v>41</v>
      </c>
      <c r="F67" s="11" t="s">
        <v>137</v>
      </c>
      <c r="G67" s="11" t="s">
        <v>137</v>
      </c>
      <c r="H67" s="12">
        <v>1474.94</v>
      </c>
      <c r="I67" s="12">
        <v>2098.9899999999998</v>
      </c>
      <c r="J67" s="11" t="str">
        <f>CONCATENATE(IF([1]TRAMITES!$AC139="Si","Número Oficial - "," "),IF([1]TRAMITES!$AD139="Si","Alineamiento - "," "),IF([1]TRAMITES!$AE139="Si","Edificación - "," "),IF([1]TRAMITES!$AF139="Si","Demolición - "," "),IF([1]TRAMITES!$AG139="Si","Movimiento de Tierras - "," "),IF([1]TRAMITES!$AH139="Si","Conexión a Drenaje - "," "),IF([1]TRAMITES!$AI139="Si","Bardeo - "," "))</f>
        <v xml:space="preserve">Número Oficial - Alineamiento - Edificación -     </v>
      </c>
      <c r="K67" s="13">
        <v>4037.4</v>
      </c>
      <c r="L67" s="14" t="s">
        <v>42</v>
      </c>
      <c r="M67" s="15" t="s">
        <v>40</v>
      </c>
      <c r="N67" s="11" t="s">
        <v>219</v>
      </c>
      <c r="O67" s="14" t="s">
        <v>202</v>
      </c>
      <c r="P67" s="16">
        <f t="shared" si="2"/>
        <v>43493</v>
      </c>
      <c r="Q67" s="15">
        <f>IF([1]TRAMITES!$EN140="","Indefinida",(EDATE([1]TRAMITES!$C140,[1]TRAMITES!$EN140)))</f>
        <v>43855</v>
      </c>
    </row>
    <row r="68" spans="1:17" ht="25.5">
      <c r="A68" s="20">
        <v>1337</v>
      </c>
      <c r="B68" s="20">
        <v>4063</v>
      </c>
      <c r="C68" s="11" t="s">
        <v>214</v>
      </c>
      <c r="D68" s="11" t="s">
        <v>216</v>
      </c>
      <c r="E68" s="11" t="s">
        <v>38</v>
      </c>
      <c r="F68" s="11" t="s">
        <v>217</v>
      </c>
      <c r="G68" s="11" t="s">
        <v>426</v>
      </c>
      <c r="H68" s="12"/>
      <c r="I68" s="12">
        <v>0</v>
      </c>
      <c r="J68" s="11" t="str">
        <f>CONCATENATE(IF([1]TRAMITES!$AC138="Si","Número Oficial - "," "),IF([1]TRAMITES!$AD138="Si","Alineamiento - "," "),IF([1]TRAMITES!$AE138="Si","Edificación - "," "),IF([1]TRAMITES!$AF138="Si","Demolición - "," "),IF([1]TRAMITES!$AG138="Si","Movimiento de Tierras - "," "),IF([1]TRAMITES!$AH138="Si","Conexión a Drenaje - "," "),IF([1]TRAMITES!$AI138="Si","Bardeo - "," "))</f>
        <v xml:space="preserve">Número Oficial -       </v>
      </c>
      <c r="K68" s="13">
        <v>72.88</v>
      </c>
      <c r="L68" s="14" t="s">
        <v>39</v>
      </c>
      <c r="M68" s="15" t="s">
        <v>40</v>
      </c>
      <c r="N68" s="11" t="s">
        <v>215</v>
      </c>
      <c r="O68" s="14" t="s">
        <v>202</v>
      </c>
      <c r="P68" s="16">
        <f t="shared" si="2"/>
        <v>43493</v>
      </c>
      <c r="Q68" s="15">
        <f>IF([1]TRAMITES!$EN139="","Indefinida",(EDATE([1]TRAMITES!$C139,[1]TRAMITES!$EN139)))</f>
        <v>43858</v>
      </c>
    </row>
    <row r="69" spans="1:17" ht="51">
      <c r="A69" s="20">
        <v>1338</v>
      </c>
      <c r="B69" s="20">
        <v>4064</v>
      </c>
      <c r="C69" s="11" t="s">
        <v>211</v>
      </c>
      <c r="D69" s="11" t="s">
        <v>212</v>
      </c>
      <c r="E69" s="11" t="s">
        <v>213</v>
      </c>
      <c r="F69" s="11" t="s">
        <v>133</v>
      </c>
      <c r="G69" s="11" t="s">
        <v>133</v>
      </c>
      <c r="H69" s="12">
        <v>104.61</v>
      </c>
      <c r="I69" s="12">
        <v>119.1</v>
      </c>
      <c r="J69" s="11" t="str">
        <f>CONCATENATE(IF([1]TRAMITES!$AC137="Si","Número Oficial - "," "),IF([1]TRAMITES!$AD137="Si","Alineamiento - "," "),IF([1]TRAMITES!$AE137="Si","Edificación - "," "),IF([1]TRAMITES!$AF137="Si","Demolición - "," "),IF([1]TRAMITES!$AG137="Si","Movimiento de Tierras - "," "),IF([1]TRAMITES!$AH137="Si","Conexión a Drenaje - "," "),IF([1]TRAMITES!$AI137="Si","Bardeo - "," "))</f>
        <v xml:space="preserve">  Edificación -     </v>
      </c>
      <c r="K69" s="13">
        <v>349.17</v>
      </c>
      <c r="L69" s="14" t="s">
        <v>37</v>
      </c>
      <c r="M69" s="15" t="s">
        <v>25</v>
      </c>
      <c r="N69" s="11" t="s">
        <v>135</v>
      </c>
      <c r="O69" s="14" t="s">
        <v>202</v>
      </c>
      <c r="P69" s="16">
        <f t="shared" si="2"/>
        <v>43493</v>
      </c>
      <c r="Q69" s="15" t="str">
        <f>IF([1]TRAMITES!$EN138="","Indefinida",(EDATE([1]TRAMITES!$C138,[1]TRAMITES!$EN138)))</f>
        <v>Indefinida</v>
      </c>
    </row>
    <row r="70" spans="1:17" ht="38.25">
      <c r="A70" s="20">
        <v>1339</v>
      </c>
      <c r="B70" s="20">
        <v>4065</v>
      </c>
      <c r="C70" s="11" t="s">
        <v>206</v>
      </c>
      <c r="D70" s="11" t="s">
        <v>210</v>
      </c>
      <c r="E70" s="11" t="s">
        <v>35</v>
      </c>
      <c r="F70" s="11" t="s">
        <v>129</v>
      </c>
      <c r="G70" s="11" t="s">
        <v>117</v>
      </c>
      <c r="H70" s="12"/>
      <c r="I70" s="12">
        <v>0</v>
      </c>
      <c r="J70" s="11" t="str">
        <f>CONCATENATE(IF([1]TRAMITES!$AC136="Si","Número Oficial - "," "),IF([1]TRAMITES!$AD136="Si","Alineamiento - "," "),IF([1]TRAMITES!$AE136="Si","Edificación - "," "),IF([1]TRAMITES!$AF136="Si","Demolición - "," "),IF([1]TRAMITES!$AG136="Si","Movimiento de Tierras - "," "),IF([1]TRAMITES!$AH136="Si","Conexión a Drenaje - "," "),IF([1]TRAMITES!$AI136="Si","Bardeo - "," "))</f>
        <v xml:space="preserve">Número Oficial - Alineamiento -     Bardeo - </v>
      </c>
      <c r="K70" s="13">
        <v>814.7</v>
      </c>
      <c r="L70" s="14" t="s">
        <v>36</v>
      </c>
      <c r="M70" s="15" t="s">
        <v>2</v>
      </c>
      <c r="N70" s="11" t="s">
        <v>209</v>
      </c>
      <c r="O70" s="14" t="s">
        <v>202</v>
      </c>
      <c r="P70" s="16">
        <f t="shared" si="2"/>
        <v>43493</v>
      </c>
      <c r="Q70" s="15">
        <f>IF([1]TRAMITES!$EN137="","Indefinida",(EDATE([1]TRAMITES!$C137,[1]TRAMITES!$EN137)))</f>
        <v>43583</v>
      </c>
    </row>
    <row r="71" spans="1:17" ht="38.25">
      <c r="A71" s="20">
        <v>1340</v>
      </c>
      <c r="B71" s="20">
        <v>4066</v>
      </c>
      <c r="C71" s="11" t="s">
        <v>206</v>
      </c>
      <c r="D71" s="11" t="s">
        <v>208</v>
      </c>
      <c r="E71" s="11" t="s">
        <v>33</v>
      </c>
      <c r="F71" s="11" t="s">
        <v>129</v>
      </c>
      <c r="G71" s="11" t="s">
        <v>117</v>
      </c>
      <c r="H71" s="12"/>
      <c r="I71" s="12">
        <v>0</v>
      </c>
      <c r="J71" s="11" t="str">
        <f>CONCATENATE(IF([1]TRAMITES!$AC135="Si","Número Oficial - "," "),IF([1]TRAMITES!$AD135="Si","Alineamiento - "," "),IF([1]TRAMITES!$AE135="Si","Edificación - "," "),IF([1]TRAMITES!$AF135="Si","Demolición - "," "),IF([1]TRAMITES!$AG135="Si","Movimiento de Tierras - "," "),IF([1]TRAMITES!$AH135="Si","Conexión a Drenaje - "," "),IF([1]TRAMITES!$AI135="Si","Bardeo - "," "))</f>
        <v xml:space="preserve">Número Oficial - Alineamiento -     Bardeo - </v>
      </c>
      <c r="K71" s="13">
        <v>814.7</v>
      </c>
      <c r="L71" s="14" t="s">
        <v>34</v>
      </c>
      <c r="M71" s="15" t="s">
        <v>2</v>
      </c>
      <c r="N71" s="11" t="s">
        <v>207</v>
      </c>
      <c r="O71" s="14" t="s">
        <v>202</v>
      </c>
      <c r="P71" s="16">
        <f t="shared" si="2"/>
        <v>43493</v>
      </c>
      <c r="Q71" s="15">
        <f>IF([1]TRAMITES!$EN136="","Indefinida",(EDATE([1]TRAMITES!$C136,[1]TRAMITES!$EN136)))</f>
        <v>43674</v>
      </c>
    </row>
    <row r="72" spans="1:17" ht="38.25">
      <c r="A72" s="20">
        <v>1341</v>
      </c>
      <c r="B72" s="20">
        <v>4067</v>
      </c>
      <c r="C72" s="11" t="s">
        <v>203</v>
      </c>
      <c r="D72" s="11" t="s">
        <v>205</v>
      </c>
      <c r="E72" s="11" t="s">
        <v>153</v>
      </c>
      <c r="F72" s="11" t="s">
        <v>137</v>
      </c>
      <c r="G72" s="11" t="s">
        <v>137</v>
      </c>
      <c r="H72" s="12"/>
      <c r="I72" s="12">
        <v>0</v>
      </c>
      <c r="J72" s="11" t="str">
        <f>CONCATENATE(IF([1]TRAMITES!$AC134="Si","Número Oficial - "," "),IF([1]TRAMITES!$AD134="Si","Alineamiento - "," "),IF([1]TRAMITES!$AE134="Si","Edificación - "," "),IF([1]TRAMITES!$AF134="Si","Demolición - "," "),IF([1]TRAMITES!$AG134="Si","Movimiento de Tierras - "," "),IF([1]TRAMITES!$AH134="Si","Conexión a Drenaje - "," "),IF([1]TRAMITES!$AI134="Si","Bardeo - "," "))</f>
        <v xml:space="preserve">Número Oficial -       </v>
      </c>
      <c r="K72" s="13">
        <v>72.88</v>
      </c>
      <c r="L72" s="14" t="s">
        <v>31</v>
      </c>
      <c r="M72" s="15" t="s">
        <v>32</v>
      </c>
      <c r="N72" s="11" t="s">
        <v>204</v>
      </c>
      <c r="O72" s="14" t="s">
        <v>202</v>
      </c>
      <c r="P72" s="16">
        <f t="shared" si="2"/>
        <v>43493</v>
      </c>
      <c r="Q72" s="15">
        <f>IF([1]TRAMITES!$EN135="","Indefinida",(EDATE([1]TRAMITES!$C135,[1]TRAMITES!$EN135)))</f>
        <v>43674</v>
      </c>
    </row>
    <row r="73" spans="1:17" ht="38.25">
      <c r="A73" s="20">
        <v>1342</v>
      </c>
      <c r="B73" s="20">
        <v>4068</v>
      </c>
      <c r="C73" s="11" t="s">
        <v>200</v>
      </c>
      <c r="D73" s="11" t="s">
        <v>201</v>
      </c>
      <c r="E73" s="11" t="s">
        <v>30</v>
      </c>
      <c r="F73" s="11" t="s">
        <v>139</v>
      </c>
      <c r="G73" s="11" t="s">
        <v>112</v>
      </c>
      <c r="H73" s="12">
        <v>1077.75</v>
      </c>
      <c r="I73" s="12">
        <v>1227</v>
      </c>
      <c r="J73" s="11" t="str">
        <f>CONCATENATE(IF([1]TRAMITES!$AC133="Si","Número Oficial - "," "),IF([1]TRAMITES!$AD133="Si","Alineamiento - "," "),IF([1]TRAMITES!$AE133="Si","Edificación - "," "),IF([1]TRAMITES!$AF133="Si","Demolición - "," "),IF([1]TRAMITES!$AG133="Si","Movimiento de Tierras - "," "),IF([1]TRAMITES!$AH133="Si","Conexión a Drenaje - "," "),IF([1]TRAMITES!$AI133="Si","Bardeo - "," "))</f>
        <v xml:space="preserve">Número Oficial - Alineamiento - Edificación -     </v>
      </c>
      <c r="K73" s="13">
        <v>2665.27</v>
      </c>
      <c r="L73" s="14"/>
      <c r="M73" s="15"/>
      <c r="N73" s="11" t="s">
        <v>116</v>
      </c>
      <c r="O73" s="14" t="s">
        <v>57</v>
      </c>
      <c r="P73" s="16">
        <f t="shared" si="2"/>
        <v>43494</v>
      </c>
      <c r="Q73" s="15" t="str">
        <f>IF([1]TRAMITES!$EN134="","Indefinida",(EDATE([1]TRAMITES!$C134,[1]TRAMITES!$EN134)))</f>
        <v>Indefinida</v>
      </c>
    </row>
    <row r="74" spans="1:17" ht="38.25">
      <c r="A74" s="20">
        <v>1343</v>
      </c>
      <c r="B74" s="20">
        <v>4069</v>
      </c>
      <c r="C74" s="11" t="s">
        <v>28</v>
      </c>
      <c r="D74" s="11" t="s">
        <v>199</v>
      </c>
      <c r="E74" s="11" t="s">
        <v>146</v>
      </c>
      <c r="F74" s="11" t="s">
        <v>128</v>
      </c>
      <c r="G74" s="11" t="s">
        <v>112</v>
      </c>
      <c r="H74" s="12">
        <v>1552.53</v>
      </c>
      <c r="I74" s="12">
        <v>2209.42</v>
      </c>
      <c r="J74" s="11" t="str">
        <f>CONCATENATE(IF([1]TRAMITES!$AC132="Si","Número Oficial - "," "),IF([1]TRAMITES!$AD132="Si","Alineamiento - "," "),IF([1]TRAMITES!$AE132="Si","Edificación - "," "),IF([1]TRAMITES!$AF132="Si","Demolición - "," "),IF([1]TRAMITES!$AG132="Si","Movimiento de Tierras - "," "),IF([1]TRAMITES!$AH132="Si","Conexión a Drenaje - "," "),IF([1]TRAMITES!$AI132="Si","Bardeo - "," "))</f>
        <v xml:space="preserve">  Edificación -     </v>
      </c>
      <c r="K74" s="13">
        <v>4032.2</v>
      </c>
      <c r="L74" s="14" t="s">
        <v>29</v>
      </c>
      <c r="M74" s="15" t="s">
        <v>12</v>
      </c>
      <c r="N74" s="11" t="s">
        <v>198</v>
      </c>
      <c r="O74" s="14" t="s">
        <v>57</v>
      </c>
      <c r="P74" s="16">
        <f t="shared" si="2"/>
        <v>43494</v>
      </c>
      <c r="Q74" s="15">
        <f>IF([1]TRAMITES!$EN133="","Indefinida",(EDATE([1]TRAMITES!$C133,[1]TRAMITES!$EN133)))</f>
        <v>43767</v>
      </c>
    </row>
    <row r="75" spans="1:17" ht="38.25">
      <c r="A75" s="20">
        <v>1344</v>
      </c>
      <c r="B75" s="20">
        <v>4070</v>
      </c>
      <c r="C75" s="11" t="s">
        <v>194</v>
      </c>
      <c r="D75" s="11" t="s">
        <v>196</v>
      </c>
      <c r="E75" s="11" t="s">
        <v>197</v>
      </c>
      <c r="F75" s="11" t="s">
        <v>161</v>
      </c>
      <c r="G75" s="11" t="s">
        <v>112</v>
      </c>
      <c r="H75" s="12">
        <v>1474.51</v>
      </c>
      <c r="I75" s="12">
        <v>2098.37</v>
      </c>
      <c r="J75" s="11" t="str">
        <f>CONCATENATE(IF([1]TRAMITES!$AC131="Si","Número Oficial - "," "),IF([1]TRAMITES!$AD131="Si","Alineamiento - "," "),IF([1]TRAMITES!$AE131="Si","Edificación - "," "),IF([1]TRAMITES!$AF131="Si","Demolición - "," "),IF([1]TRAMITES!$AG131="Si","Movimiento de Tierras - "," "),IF([1]TRAMITES!$AH131="Si","Conexión a Drenaje - "," "),IF([1]TRAMITES!$AI131="Si","Bardeo - "," "))</f>
        <v xml:space="preserve">  Edificación -     </v>
      </c>
      <c r="K75" s="13">
        <v>3835.33</v>
      </c>
      <c r="L75" s="14"/>
      <c r="M75" s="15"/>
      <c r="N75" s="11" t="s">
        <v>195</v>
      </c>
      <c r="O75" s="14" t="s">
        <v>57</v>
      </c>
      <c r="P75" s="16">
        <f t="shared" si="2"/>
        <v>43494</v>
      </c>
      <c r="Q75" s="15">
        <f>IF([1]TRAMITES!$EN132="","Indefinida",(EDATE([1]TRAMITES!$C132,[1]TRAMITES!$EN132)))</f>
        <v>43859</v>
      </c>
    </row>
    <row r="76" spans="1:17" ht="38.25">
      <c r="A76" s="20">
        <v>1345</v>
      </c>
      <c r="B76" s="20">
        <v>4071</v>
      </c>
      <c r="C76" s="11" t="s">
        <v>191</v>
      </c>
      <c r="D76" s="11" t="s">
        <v>130</v>
      </c>
      <c r="E76" s="11" t="s">
        <v>193</v>
      </c>
      <c r="F76" s="11" t="s">
        <v>133</v>
      </c>
      <c r="G76" s="11" t="s">
        <v>133</v>
      </c>
      <c r="H76" s="12">
        <v>344.88</v>
      </c>
      <c r="I76" s="12">
        <v>392.64</v>
      </c>
      <c r="J76" s="11" t="str">
        <f>CONCATENATE(IF([1]TRAMITES!$AC130="Si","Número Oficial - "," "),IF([1]TRAMITES!$AD130="Si","Alineamiento - "," "),IF([1]TRAMITES!$AE130="Si","Edificación - "," "),IF([1]TRAMITES!$AF130="Si","Demolición - "," "),IF([1]TRAMITES!$AG130="Si","Movimiento de Tierras - "," "),IF([1]TRAMITES!$AH130="Si","Conexión a Drenaje - "," "),IF([1]TRAMITES!$AI130="Si","Bardeo - "," "))</f>
        <v xml:space="preserve">Número Oficial -  Edificación - Demolición -    </v>
      </c>
      <c r="K76" s="13">
        <v>990.47</v>
      </c>
      <c r="L76" s="14"/>
      <c r="M76" s="15"/>
      <c r="N76" s="11" t="s">
        <v>192</v>
      </c>
      <c r="O76" s="14" t="s">
        <v>66</v>
      </c>
      <c r="P76" s="16">
        <f t="shared" si="2"/>
        <v>43495</v>
      </c>
      <c r="Q76" s="15">
        <f>IF([1]TRAMITES!$EN131="","Indefinida",(EDATE([1]TRAMITES!$C131,[1]TRAMITES!$EN131)))</f>
        <v>43859</v>
      </c>
    </row>
    <row r="77" spans="1:17" ht="25.5">
      <c r="A77" s="20">
        <v>1346</v>
      </c>
      <c r="B77" s="20">
        <v>4072</v>
      </c>
      <c r="C77" s="11" t="s">
        <v>189</v>
      </c>
      <c r="D77" s="11" t="s">
        <v>190</v>
      </c>
      <c r="E77" s="11" t="s">
        <v>26</v>
      </c>
      <c r="F77" s="11" t="s">
        <v>139</v>
      </c>
      <c r="G77" s="11" t="s">
        <v>112</v>
      </c>
      <c r="H77" s="12"/>
      <c r="I77" s="12">
        <v>0</v>
      </c>
      <c r="J77" s="11" t="str">
        <f>CONCATENATE(IF([1]TRAMITES!$AC129="Si","Número Oficial - "," "),IF([1]TRAMITES!$AD129="Si","Alineamiento - "," "),IF([1]TRAMITES!$AE129="Si","Edificación - "," "),IF([1]TRAMITES!$AF129="Si","Demolición - "," "),IF([1]TRAMITES!$AG129="Si","Movimiento de Tierras - "," "),IF([1]TRAMITES!$AH129="Si","Conexión a Drenaje - "," "),IF([1]TRAMITES!$AI129="Si","Bardeo - "," "))</f>
        <v xml:space="preserve">Número Oficial -      Bardeo - </v>
      </c>
      <c r="K77" s="13">
        <v>985.38</v>
      </c>
      <c r="L77" s="14" t="s">
        <v>27</v>
      </c>
      <c r="M77" s="15" t="s">
        <v>8</v>
      </c>
      <c r="N77" s="11" t="s">
        <v>116</v>
      </c>
      <c r="O77" s="14" t="s">
        <v>66</v>
      </c>
      <c r="P77" s="16">
        <f t="shared" si="2"/>
        <v>43495</v>
      </c>
      <c r="Q77" s="15">
        <f>IF([1]TRAMITES!$EN130="","Indefinida",(EDATE([1]TRAMITES!$C130,[1]TRAMITES!$EN130)))</f>
        <v>43676</v>
      </c>
    </row>
    <row r="78" spans="1:17" ht="38.25">
      <c r="A78" s="20">
        <v>1347</v>
      </c>
      <c r="B78" s="20">
        <v>4073</v>
      </c>
      <c r="C78" s="11" t="s">
        <v>186</v>
      </c>
      <c r="D78" s="11" t="s">
        <v>119</v>
      </c>
      <c r="E78" s="11" t="s">
        <v>23</v>
      </c>
      <c r="F78" s="11" t="s">
        <v>137</v>
      </c>
      <c r="G78" s="11" t="s">
        <v>188</v>
      </c>
      <c r="H78" s="12">
        <v>3804.46</v>
      </c>
      <c r="I78" s="12">
        <v>10828.28</v>
      </c>
      <c r="J78" s="11" t="str">
        <f>CONCATENATE(IF([1]TRAMITES!$AC128="Si","Número Oficial - "," "),IF([1]TRAMITES!$AD128="Si","Alineamiento - "," "),IF([1]TRAMITES!$AE128="Si","Edificación - "," "),IF([1]TRAMITES!$AF128="Si","Demolición - "," "),IF([1]TRAMITES!$AG128="Si","Movimiento de Tierras - "," "),IF([1]TRAMITES!$AH128="Si","Conexión a Drenaje - "," "),IF([1]TRAMITES!$AI128="Si","Bardeo - "," "))</f>
        <v xml:space="preserve">Número Oficial - Alineamiento - Edificación -     </v>
      </c>
      <c r="K78" s="13">
        <v>15368.7</v>
      </c>
      <c r="L78" s="14" t="s">
        <v>24</v>
      </c>
      <c r="M78" s="15" t="s">
        <v>25</v>
      </c>
      <c r="N78" s="11" t="s">
        <v>187</v>
      </c>
      <c r="O78" s="14" t="s">
        <v>66</v>
      </c>
      <c r="P78" s="16">
        <f t="shared" si="2"/>
        <v>43495</v>
      </c>
      <c r="Q78" s="15">
        <f>IF([1]TRAMITES!$EN129="","Indefinida",(EDATE([1]TRAMITES!$C129,[1]TRAMITES!$EN129)))</f>
        <v>43676</v>
      </c>
    </row>
    <row r="79" spans="1:17" ht="25.5">
      <c r="A79" s="20">
        <v>1348</v>
      </c>
      <c r="B79" s="20">
        <v>4074</v>
      </c>
      <c r="C79" s="11" t="s">
        <v>182</v>
      </c>
      <c r="D79" s="11" t="s">
        <v>184</v>
      </c>
      <c r="E79" s="11" t="s">
        <v>185</v>
      </c>
      <c r="F79" s="11" t="s">
        <v>142</v>
      </c>
      <c r="G79" s="11" t="s">
        <v>112</v>
      </c>
      <c r="H79" s="12"/>
      <c r="I79" s="12">
        <v>0</v>
      </c>
      <c r="J79" s="11" t="str">
        <f>CONCATENATE(IF([1]TRAMITES!$AC127="Si","Número Oficial - "," "),IF([1]TRAMITES!$AD127="Si","Alineamiento - "," "),IF([1]TRAMITES!$AE127="Si","Edificación - "," "),IF([1]TRAMITES!$AF127="Si","Demolición - "," "),IF([1]TRAMITES!$AG127="Si","Movimiento de Tierras - "," "),IF([1]TRAMITES!$AH127="Si","Conexión a Drenaje - "," "),IF([1]TRAMITES!$AI127="Si","Bardeo - "," "))</f>
        <v xml:space="preserve">   Demolición -    </v>
      </c>
      <c r="K79" s="13">
        <v>377.97</v>
      </c>
      <c r="L79" s="14" t="s">
        <v>21</v>
      </c>
      <c r="M79" s="15" t="s">
        <v>22</v>
      </c>
      <c r="N79" s="11" t="s">
        <v>183</v>
      </c>
      <c r="O79" s="14" t="s">
        <v>61</v>
      </c>
      <c r="P79" s="16">
        <f t="shared" si="2"/>
        <v>43496</v>
      </c>
      <c r="Q79" s="15">
        <f>IF([1]TRAMITES!$EN128="","Indefinida",(EDATE([1]TRAMITES!$C128,[1]TRAMITES!$EN128)))</f>
        <v>43951</v>
      </c>
    </row>
    <row r="80" spans="1:17" ht="38.25">
      <c r="A80" s="20">
        <v>1349</v>
      </c>
      <c r="B80" s="20">
        <v>4075</v>
      </c>
      <c r="C80" s="11" t="s">
        <v>178</v>
      </c>
      <c r="D80" s="11" t="s">
        <v>180</v>
      </c>
      <c r="E80" s="11" t="s">
        <v>20</v>
      </c>
      <c r="F80" s="11" t="s">
        <v>120</v>
      </c>
      <c r="G80" s="11" t="s">
        <v>120</v>
      </c>
      <c r="H80" s="12">
        <v>883.76</v>
      </c>
      <c r="I80" s="12">
        <v>1006.14</v>
      </c>
      <c r="J80" s="11" t="str">
        <f>CONCATENATE(IF([1]TRAMITES!$AC126="Si","Número Oficial - "," "),IF([1]TRAMITES!$AD126="Si","Alineamiento - "," "),IF([1]TRAMITES!$AE126="Si","Edificación - "," "),IF([1]TRAMITES!$AF126="Si","Demolición - "," "),IF([1]TRAMITES!$AG126="Si","Movimiento de Tierras - "," "),IF([1]TRAMITES!$AH126="Si","Conexión a Drenaje - "," "),IF([1]TRAMITES!$AI126="Si","Bardeo - "," "))</f>
        <v xml:space="preserve">Número Oficial - Alineamiento - Edificación -     </v>
      </c>
      <c r="K80" s="13">
        <v>2578.84</v>
      </c>
      <c r="L80" s="14"/>
      <c r="M80" s="15"/>
      <c r="N80" s="11" t="s">
        <v>179</v>
      </c>
      <c r="O80" s="14" t="s">
        <v>61</v>
      </c>
      <c r="P80" s="16">
        <f t="shared" si="2"/>
        <v>43496</v>
      </c>
      <c r="Q80" s="15">
        <f>IF([1]TRAMITES!$EN127="","Indefinida",(EDATE([1]TRAMITES!$C127,[1]TRAMITES!$EN127)))</f>
        <v>43585</v>
      </c>
    </row>
    <row r="81" spans="1:17" ht="38.25">
      <c r="A81" s="20">
        <v>1350</v>
      </c>
      <c r="B81" s="20">
        <v>4076</v>
      </c>
      <c r="C81" s="11" t="s">
        <v>175</v>
      </c>
      <c r="D81" s="11" t="s">
        <v>177</v>
      </c>
      <c r="E81" s="11" t="s">
        <v>131</v>
      </c>
      <c r="F81" s="11" t="s">
        <v>122</v>
      </c>
      <c r="G81" s="11" t="s">
        <v>112</v>
      </c>
      <c r="H81" s="12">
        <v>2544.64</v>
      </c>
      <c r="I81" s="12">
        <v>5431.93</v>
      </c>
      <c r="J81" s="11" t="str">
        <f>CONCATENATE(IF([1]TRAMITES!$AC125="Si","Número Oficial - "," "),IF([1]TRAMITES!$AD125="Si","Alineamiento - "," "),IF([1]TRAMITES!$AE125="Si","Edificación - "," "),IF([1]TRAMITES!$AF125="Si","Demolición - "," "),IF([1]TRAMITES!$AG125="Si","Movimiento de Tierras - "," "),IF([1]TRAMITES!$AH125="Si","Conexión a Drenaje - "," "),IF([1]TRAMITES!$AI125="Si","Bardeo - "," "))</f>
        <v xml:space="preserve">Número Oficial - Alineamiento - Edificación -     </v>
      </c>
      <c r="K81" s="13">
        <v>8507.49</v>
      </c>
      <c r="L81" s="14" t="s">
        <v>19</v>
      </c>
      <c r="M81" s="15" t="s">
        <v>13</v>
      </c>
      <c r="N81" s="11" t="s">
        <v>176</v>
      </c>
      <c r="O81" s="14" t="s">
        <v>61</v>
      </c>
      <c r="P81" s="16">
        <f t="shared" si="2"/>
        <v>43496</v>
      </c>
      <c r="Q81" s="15">
        <f>IF([1]TRAMITES!$EN126="","Indefinida",(EDATE([1]TRAMITES!$C126,[1]TRAMITES!$EN126)))</f>
        <v>43769</v>
      </c>
    </row>
    <row r="82" spans="1:17" ht="38.25">
      <c r="A82" s="20">
        <v>1351</v>
      </c>
      <c r="B82" s="20">
        <v>4077</v>
      </c>
      <c r="C82" s="11" t="s">
        <v>171</v>
      </c>
      <c r="D82" s="11" t="s">
        <v>173</v>
      </c>
      <c r="E82" s="11" t="s">
        <v>17</v>
      </c>
      <c r="F82" s="11" t="s">
        <v>174</v>
      </c>
      <c r="G82" s="11" t="s">
        <v>427</v>
      </c>
      <c r="H82" s="12"/>
      <c r="I82" s="12">
        <v>0</v>
      </c>
      <c r="J82" s="11" t="str">
        <f>CONCATENATE(IF([1]TRAMITES!$AC124="Si","Número Oficial - "," "),IF([1]TRAMITES!$AD124="Si","Alineamiento - "," "),IF([1]TRAMITES!$AE124="Si","Edificación - "," "),IF([1]TRAMITES!$AF124="Si","Demolición - "," "),IF([1]TRAMITES!$AG124="Si","Movimiento de Tierras - "," "),IF([1]TRAMITES!$AH124="Si","Conexión a Drenaje - "," "),IF([1]TRAMITES!$AI124="Si","Bardeo - "," "))</f>
        <v xml:space="preserve">Número Oficial -       </v>
      </c>
      <c r="K82" s="13">
        <v>72.88</v>
      </c>
      <c r="L82" s="14" t="s">
        <v>18</v>
      </c>
      <c r="M82" s="15" t="s">
        <v>13</v>
      </c>
      <c r="N82" s="11" t="s">
        <v>172</v>
      </c>
      <c r="O82" s="14" t="s">
        <v>61</v>
      </c>
      <c r="P82" s="16">
        <f t="shared" si="2"/>
        <v>43496</v>
      </c>
      <c r="Q82" s="15">
        <f>IF([1]TRAMITES!$EN125="","Indefinida",(EDATE([1]TRAMITES!$C125,[1]TRAMITES!$EN125)))</f>
        <v>43861</v>
      </c>
    </row>
    <row r="83" spans="1:17" ht="38.25">
      <c r="A83" s="20">
        <v>1352</v>
      </c>
      <c r="B83" s="20">
        <v>4078</v>
      </c>
      <c r="C83" s="11" t="s">
        <v>167</v>
      </c>
      <c r="D83" s="11" t="s">
        <v>169</v>
      </c>
      <c r="E83" s="11" t="s">
        <v>15</v>
      </c>
      <c r="F83" s="11" t="s">
        <v>170</v>
      </c>
      <c r="G83" s="11" t="s">
        <v>143</v>
      </c>
      <c r="H83" s="12">
        <v>1375.93</v>
      </c>
      <c r="I83" s="12">
        <v>1566.47</v>
      </c>
      <c r="J83" s="11" t="str">
        <f>CONCATENATE(IF([1]TRAMITES!$AC123="Si","Número Oficial - "," "),IF([1]TRAMITES!$AD123="Si","Alineamiento - "," "),IF([1]TRAMITES!$AE123="Si","Edificación - "," "),IF([1]TRAMITES!$AF123="Si","Demolición - "," "),IF([1]TRAMITES!$AG123="Si","Movimiento de Tierras - "," "),IF([1]TRAMITES!$AH123="Si","Conexión a Drenaje - "," "),IF([1]TRAMITES!$AI123="Si","Bardeo - "," "))</f>
        <v xml:space="preserve">Número Oficial - Alineamiento - Edificación -     </v>
      </c>
      <c r="K83" s="13">
        <v>3348.54</v>
      </c>
      <c r="L83" s="14" t="s">
        <v>16</v>
      </c>
      <c r="M83" s="15" t="s">
        <v>6</v>
      </c>
      <c r="N83" s="11" t="s">
        <v>168</v>
      </c>
      <c r="O83" s="14" t="s">
        <v>61</v>
      </c>
      <c r="P83" s="16">
        <f t="shared" si="2"/>
        <v>43496</v>
      </c>
      <c r="Q83" s="15" t="str">
        <f>IF([1]TRAMITES!$EN124="","Indefinida",(EDATE([1]TRAMITES!$C124,[1]TRAMITES!$EN124)))</f>
        <v>Indefinida</v>
      </c>
    </row>
    <row r="84" spans="1:17" ht="38.25">
      <c r="A84" s="20">
        <v>1353</v>
      </c>
      <c r="B84" s="20">
        <v>4079</v>
      </c>
      <c r="C84" s="11" t="s">
        <v>163</v>
      </c>
      <c r="D84" s="11" t="s">
        <v>165</v>
      </c>
      <c r="E84" s="11" t="s">
        <v>0</v>
      </c>
      <c r="F84" s="11" t="s">
        <v>166</v>
      </c>
      <c r="G84" s="11" t="s">
        <v>428</v>
      </c>
      <c r="H84" s="12"/>
      <c r="I84" s="12">
        <v>0</v>
      </c>
      <c r="J84" s="11" t="str">
        <f>CONCATENATE(IF([1]TRAMITES!$AC122="Si","Número Oficial - "," "),IF([1]TRAMITES!$AD122="Si","Alineamiento - "," "),IF([1]TRAMITES!$AE122="Si","Edificación - "," "),IF([1]TRAMITES!$AF122="Si","Demolición - "," "),IF([1]TRAMITES!$AG122="Si","Movimiento de Tierras - "," "),IF([1]TRAMITES!$AH122="Si","Conexión a Drenaje - "," "),IF([1]TRAMITES!$AI122="Si","Bardeo - "," "))</f>
        <v xml:space="preserve">      Bardeo - </v>
      </c>
      <c r="K84" s="13">
        <v>674.5</v>
      </c>
      <c r="L84" s="14"/>
      <c r="M84" s="15"/>
      <c r="N84" s="11" t="s">
        <v>164</v>
      </c>
      <c r="O84" s="14" t="s">
        <v>61</v>
      </c>
      <c r="P84" s="16">
        <f t="shared" si="2"/>
        <v>43496</v>
      </c>
      <c r="Q84" s="15">
        <f>IF([1]TRAMITES!$EN123="","Indefinida",(EDATE([1]TRAMITES!$C123,[1]TRAMITES!$EN123)))</f>
        <v>43769</v>
      </c>
    </row>
    <row r="85" spans="1:17" ht="25.5">
      <c r="A85" s="20">
        <v>1354</v>
      </c>
      <c r="B85" s="20">
        <v>4080</v>
      </c>
      <c r="C85" s="11" t="s">
        <v>158</v>
      </c>
      <c r="D85" s="11" t="s">
        <v>160</v>
      </c>
      <c r="E85" s="11" t="s">
        <v>162</v>
      </c>
      <c r="F85" s="11" t="s">
        <v>161</v>
      </c>
      <c r="G85" s="11" t="s">
        <v>112</v>
      </c>
      <c r="H85" s="12">
        <v>107.78</v>
      </c>
      <c r="I85" s="12">
        <v>122.7</v>
      </c>
      <c r="J85" s="11" t="str">
        <f>CONCATENATE(IF([1]TRAMITES!$AC121="Si","Número Oficial - "," "),IF([1]TRAMITES!$AD121="Si","Alineamiento - "," "),IF([1]TRAMITES!$AE121="Si","Edificación - "," "),IF([1]TRAMITES!$AF121="Si","Demolición - "," "),IF([1]TRAMITES!$AG121="Si","Movimiento de Tierras - "," "),IF([1]TRAMITES!$AH121="Si","Conexión a Drenaje - "," "),IF([1]TRAMITES!$AI121="Si","Bardeo - "," "))</f>
        <v xml:space="preserve">  Edificación -    Bardeo - </v>
      </c>
      <c r="K85" s="13">
        <v>460.03</v>
      </c>
      <c r="L85" s="14"/>
      <c r="M85" s="15"/>
      <c r="N85" s="11" t="s">
        <v>159</v>
      </c>
      <c r="O85" s="14" t="s">
        <v>61</v>
      </c>
      <c r="P85" s="16">
        <f t="shared" si="2"/>
        <v>43496</v>
      </c>
      <c r="Q85" s="15">
        <f>IF([1]TRAMITES!$EN122="","Indefinida",(EDATE([1]TRAMITES!$C122,[1]TRAMITES!$EN122)))</f>
        <v>43677</v>
      </c>
    </row>
    <row r="86" spans="1:17" ht="25.5">
      <c r="A86" s="20">
        <v>1355</v>
      </c>
      <c r="B86" s="20">
        <v>4081</v>
      </c>
      <c r="C86" s="11" t="s">
        <v>154</v>
      </c>
      <c r="D86" s="11" t="s">
        <v>156</v>
      </c>
      <c r="E86" s="11" t="s">
        <v>157</v>
      </c>
      <c r="F86" s="11" t="s">
        <v>145</v>
      </c>
      <c r="G86" s="11" t="s">
        <v>145</v>
      </c>
      <c r="H86" s="12"/>
      <c r="I86" s="12">
        <v>0</v>
      </c>
      <c r="J86" s="11" t="str">
        <f>CONCATENATE(IF([1]TRAMITES!$AC120="Si","Número Oficial - "," "),IF([1]TRAMITES!$AD120="Si","Alineamiento - "," "),IF([1]TRAMITES!$AE120="Si","Edificación - "," "),IF([1]TRAMITES!$AF120="Si","Demolición - "," "),IF([1]TRAMITES!$AG120="Si","Movimiento de Tierras - "," "),IF([1]TRAMITES!$AH120="Si","Conexión a Drenaje - "," "),IF([1]TRAMITES!$AI120="Si","Bardeo - "," "))</f>
        <v xml:space="preserve">Número Oficial -       </v>
      </c>
      <c r="K86" s="13">
        <v>72.88</v>
      </c>
      <c r="L86" s="14" t="s">
        <v>14</v>
      </c>
      <c r="M86" s="15" t="s">
        <v>13</v>
      </c>
      <c r="N86" s="11" t="s">
        <v>155</v>
      </c>
      <c r="O86" s="14" t="s">
        <v>61</v>
      </c>
      <c r="P86" s="16">
        <f t="shared" si="2"/>
        <v>43496</v>
      </c>
      <c r="Q86" s="15">
        <f>IF([1]TRAMITES!$EN121="","Indefinida",(EDATE([1]TRAMITES!$C121,[1]TRAMITES!$EN121)))</f>
        <v>43677</v>
      </c>
    </row>
    <row r="87" spans="1:17">
      <c r="A87" s="21">
        <v>1356</v>
      </c>
      <c r="B87" s="22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</row>
    <row r="88" spans="1:17">
      <c r="A88" s="21">
        <v>1357</v>
      </c>
      <c r="B88" s="22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</row>
    <row r="89" spans="1:17">
      <c r="A89" s="21">
        <v>1358</v>
      </c>
      <c r="B89" s="22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</row>
    <row r="90" spans="1:17" ht="25.5">
      <c r="A90" s="21">
        <v>1359</v>
      </c>
      <c r="B90" s="21">
        <v>4085</v>
      </c>
      <c r="C90" s="6" t="s">
        <v>599</v>
      </c>
      <c r="D90" s="6" t="s">
        <v>600</v>
      </c>
      <c r="E90" s="17" t="s">
        <v>307</v>
      </c>
      <c r="F90" s="17" t="s">
        <v>601</v>
      </c>
      <c r="G90" s="17" t="s">
        <v>143</v>
      </c>
      <c r="H90" s="18">
        <v>4354.9799999999996</v>
      </c>
      <c r="I90" s="18">
        <v>10532.57</v>
      </c>
      <c r="J90" s="6" t="s">
        <v>602</v>
      </c>
      <c r="K90" s="18">
        <v>1487.55</v>
      </c>
      <c r="L90" s="17" t="s">
        <v>603</v>
      </c>
      <c r="M90" s="19">
        <v>43605</v>
      </c>
      <c r="N90" s="17" t="s">
        <v>604</v>
      </c>
      <c r="O90" s="19">
        <v>43490</v>
      </c>
      <c r="P90" s="19">
        <v>43497</v>
      </c>
      <c r="Q90" s="19">
        <v>43952</v>
      </c>
    </row>
  </sheetData>
  <protectedRanges>
    <protectedRange sqref="A2:Q86" name="Rango1_1"/>
  </protectedRanges>
  <printOptions gridLines="1"/>
  <pageMargins left="0.78740157480314965" right="0.19685039370078741" top="0.19685039370078741" bottom="0.19685039370078741" header="0.19685039370078741" footer="0.19685039370078741"/>
  <pageSetup paperSize="5" scale="81" fitToHeight="0" orientation="landscape" horizontalDpi="200" verticalDpi="200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opLeftCell="A7" zoomScale="70" zoomScaleNormal="70" workbookViewId="0">
      <selection activeCell="S6" sqref="S6"/>
    </sheetView>
  </sheetViews>
  <sheetFormatPr baseColWidth="10" defaultRowHeight="12.75"/>
  <cols>
    <col min="1" max="1" width="10.42578125" style="7" customWidth="1"/>
    <col min="2" max="2" width="10" style="7" customWidth="1"/>
    <col min="3" max="3" width="15.42578125" style="7" bestFit="1" customWidth="1"/>
    <col min="4" max="4" width="12.7109375" style="7" customWidth="1"/>
    <col min="5" max="5" width="10.85546875" style="7" bestFit="1" customWidth="1"/>
    <col min="6" max="6" width="11.42578125" style="7"/>
    <col min="7" max="7" width="11.140625" style="7" bestFit="1" customWidth="1"/>
    <col min="8" max="8" width="11.28515625" style="7" bestFit="1" customWidth="1"/>
    <col min="9" max="9" width="12.42578125" style="7" bestFit="1" customWidth="1"/>
    <col min="10" max="10" width="17.42578125" style="7" bestFit="1" customWidth="1"/>
    <col min="11" max="11" width="12.42578125" style="7" bestFit="1" customWidth="1"/>
    <col min="12" max="12" width="11.42578125" style="7"/>
    <col min="13" max="13" width="11.28515625" style="7" bestFit="1" customWidth="1"/>
    <col min="14" max="14" width="11.140625" style="7" bestFit="1" customWidth="1"/>
    <col min="15" max="17" width="11.28515625" style="7" bestFit="1" customWidth="1"/>
    <col min="18" max="16384" width="11.42578125" style="7"/>
  </cols>
  <sheetData>
    <row r="1" spans="1:17" ht="39" thickBot="1">
      <c r="A1" s="7" t="s">
        <v>439</v>
      </c>
    </row>
    <row r="2" spans="1:17" ht="63.75">
      <c r="A2" s="2" t="s">
        <v>415</v>
      </c>
      <c r="B2" s="2" t="s">
        <v>466</v>
      </c>
      <c r="C2" s="3" t="s">
        <v>420</v>
      </c>
      <c r="D2" s="3" t="s">
        <v>421</v>
      </c>
      <c r="E2" s="3" t="s">
        <v>429</v>
      </c>
      <c r="F2" s="3" t="s">
        <v>422</v>
      </c>
      <c r="G2" s="3" t="s">
        <v>423</v>
      </c>
      <c r="H2" s="4" t="s">
        <v>433</v>
      </c>
      <c r="I2" s="4" t="s">
        <v>434</v>
      </c>
      <c r="J2" s="3" t="s">
        <v>419</v>
      </c>
      <c r="K2" s="4" t="s">
        <v>435</v>
      </c>
      <c r="L2" s="3" t="s">
        <v>436</v>
      </c>
      <c r="M2" s="5" t="s">
        <v>437</v>
      </c>
      <c r="N2" s="3" t="s">
        <v>418</v>
      </c>
      <c r="O2" s="3" t="s">
        <v>416</v>
      </c>
      <c r="P2" s="3" t="s">
        <v>417</v>
      </c>
      <c r="Q2" s="5" t="s">
        <v>438</v>
      </c>
    </row>
    <row r="3" spans="1:17" ht="51">
      <c r="A3" s="6"/>
      <c r="B3" s="6" t="s">
        <v>440</v>
      </c>
      <c r="C3" s="6" t="s">
        <v>467</v>
      </c>
      <c r="D3" s="6" t="s">
        <v>468</v>
      </c>
      <c r="E3" s="6" t="s">
        <v>132</v>
      </c>
      <c r="F3" s="6" t="s">
        <v>118</v>
      </c>
      <c r="G3" s="6" t="s">
        <v>118</v>
      </c>
      <c r="H3" s="8">
        <v>100.87</v>
      </c>
      <c r="I3" s="9">
        <v>108.39</v>
      </c>
      <c r="J3" s="6" t="s">
        <v>469</v>
      </c>
      <c r="K3" s="8">
        <v>334.34</v>
      </c>
      <c r="L3" s="6" t="s">
        <v>488</v>
      </c>
      <c r="M3" s="10">
        <v>43472</v>
      </c>
      <c r="N3" s="6"/>
      <c r="O3" s="10">
        <v>43444</v>
      </c>
      <c r="P3" s="10">
        <v>43472</v>
      </c>
      <c r="Q3" s="10">
        <v>43562</v>
      </c>
    </row>
    <row r="4" spans="1:17" ht="51">
      <c r="A4" s="6"/>
      <c r="B4" s="6" t="s">
        <v>441</v>
      </c>
      <c r="C4" s="6" t="s">
        <v>561</v>
      </c>
      <c r="D4" s="6" t="s">
        <v>468</v>
      </c>
      <c r="E4" s="6" t="s">
        <v>562</v>
      </c>
      <c r="F4" s="6" t="s">
        <v>563</v>
      </c>
      <c r="G4" s="6" t="s">
        <v>118</v>
      </c>
      <c r="H4" s="8">
        <v>104.61</v>
      </c>
      <c r="I4" s="8">
        <v>112.4</v>
      </c>
      <c r="J4" s="6" t="s">
        <v>492</v>
      </c>
      <c r="K4" s="8">
        <v>342.47</v>
      </c>
      <c r="L4" s="6"/>
      <c r="M4" s="6"/>
      <c r="N4" s="6"/>
      <c r="O4" s="10">
        <v>43445</v>
      </c>
      <c r="P4" s="10">
        <v>43472</v>
      </c>
      <c r="Q4" s="10">
        <v>43562</v>
      </c>
    </row>
    <row r="5" spans="1:17" ht="51">
      <c r="A5" s="6"/>
      <c r="B5" s="6" t="s">
        <v>442</v>
      </c>
      <c r="C5" s="6" t="s">
        <v>489</v>
      </c>
      <c r="D5" s="6" t="s">
        <v>490</v>
      </c>
      <c r="E5" s="6"/>
      <c r="F5" s="6" t="s">
        <v>490</v>
      </c>
      <c r="G5" s="6" t="s">
        <v>491</v>
      </c>
      <c r="H5" s="8">
        <v>67.25</v>
      </c>
      <c r="I5" s="8">
        <v>72.260000000000005</v>
      </c>
      <c r="J5" s="6" t="s">
        <v>492</v>
      </c>
      <c r="K5" s="8">
        <v>261.23</v>
      </c>
      <c r="L5" s="6" t="s">
        <v>493</v>
      </c>
      <c r="M5" s="10">
        <v>43473</v>
      </c>
      <c r="N5" s="6"/>
      <c r="O5" s="10">
        <v>43445</v>
      </c>
      <c r="P5" s="10">
        <v>43472</v>
      </c>
      <c r="Q5" s="10">
        <v>43563</v>
      </c>
    </row>
    <row r="6" spans="1:17" ht="38.25">
      <c r="A6" s="6"/>
      <c r="B6" s="6" t="s">
        <v>443</v>
      </c>
      <c r="C6" s="6" t="s">
        <v>494</v>
      </c>
      <c r="D6" s="6" t="s">
        <v>495</v>
      </c>
      <c r="E6" s="6">
        <v>90</v>
      </c>
      <c r="F6" s="6" t="s">
        <v>143</v>
      </c>
      <c r="G6" s="6" t="s">
        <v>143</v>
      </c>
      <c r="H6" s="8">
        <v>42.88</v>
      </c>
      <c r="I6" s="9">
        <v>0</v>
      </c>
      <c r="J6" s="6" t="s">
        <v>496</v>
      </c>
      <c r="K6" s="8">
        <v>72.88</v>
      </c>
      <c r="L6" s="6" t="s">
        <v>497</v>
      </c>
      <c r="M6" s="10">
        <v>43473</v>
      </c>
      <c r="N6" s="6" t="s">
        <v>498</v>
      </c>
      <c r="O6" s="10">
        <v>43441</v>
      </c>
      <c r="P6" s="10">
        <v>43472</v>
      </c>
      <c r="Q6" s="6" t="s">
        <v>499</v>
      </c>
    </row>
    <row r="7" spans="1:17" ht="102">
      <c r="A7" s="6"/>
      <c r="B7" s="6" t="s">
        <v>444</v>
      </c>
      <c r="C7" s="6" t="s">
        <v>564</v>
      </c>
      <c r="D7" s="6" t="s">
        <v>565</v>
      </c>
      <c r="E7" s="6" t="s">
        <v>566</v>
      </c>
      <c r="F7" s="6" t="s">
        <v>567</v>
      </c>
      <c r="G7" s="6" t="s">
        <v>143</v>
      </c>
      <c r="H7" s="8">
        <v>2371.0500000000002</v>
      </c>
      <c r="I7" s="8">
        <v>5061.37</v>
      </c>
      <c r="J7" s="6" t="s">
        <v>568</v>
      </c>
      <c r="K7" s="8">
        <v>8472.7999999999993</v>
      </c>
      <c r="L7" s="6"/>
      <c r="M7" s="6"/>
      <c r="N7" s="6" t="s">
        <v>569</v>
      </c>
      <c r="O7" s="10">
        <v>43445</v>
      </c>
      <c r="P7" s="10">
        <v>43472</v>
      </c>
      <c r="Q7" s="10">
        <v>43838</v>
      </c>
    </row>
    <row r="8" spans="1:17" ht="76.5">
      <c r="A8" s="6"/>
      <c r="B8" s="6" t="s">
        <v>445</v>
      </c>
      <c r="C8" s="6" t="s">
        <v>477</v>
      </c>
      <c r="D8" s="6" t="s">
        <v>478</v>
      </c>
      <c r="E8" s="6" t="s">
        <v>479</v>
      </c>
      <c r="F8" s="6" t="s">
        <v>480</v>
      </c>
      <c r="G8" s="6" t="s">
        <v>143</v>
      </c>
      <c r="H8" s="8">
        <v>6753.61</v>
      </c>
      <c r="I8" s="8">
        <v>19222.18</v>
      </c>
      <c r="J8" s="6" t="s">
        <v>474</v>
      </c>
      <c r="K8" s="8">
        <v>27403.32</v>
      </c>
      <c r="L8" s="6" t="s">
        <v>481</v>
      </c>
      <c r="M8" s="10">
        <v>43475</v>
      </c>
      <c r="N8" s="6" t="s">
        <v>482</v>
      </c>
      <c r="O8" s="10">
        <v>43438</v>
      </c>
      <c r="P8" s="10">
        <v>43473</v>
      </c>
      <c r="Q8" s="10">
        <v>44030</v>
      </c>
    </row>
    <row r="9" spans="1:17" ht="63.75">
      <c r="A9" s="6"/>
      <c r="B9" s="6" t="s">
        <v>446</v>
      </c>
      <c r="C9" s="6" t="s">
        <v>570</v>
      </c>
      <c r="D9" s="6" t="s">
        <v>571</v>
      </c>
      <c r="E9" s="6" t="s">
        <v>572</v>
      </c>
      <c r="F9" s="6" t="s">
        <v>573</v>
      </c>
      <c r="G9" s="6" t="s">
        <v>143</v>
      </c>
      <c r="H9" s="8">
        <v>7835.4</v>
      </c>
      <c r="I9" s="8">
        <v>16989.45</v>
      </c>
      <c r="J9" s="6" t="s">
        <v>574</v>
      </c>
      <c r="K9" s="8">
        <v>54581.86</v>
      </c>
      <c r="L9" s="6"/>
      <c r="M9" s="6"/>
      <c r="N9" s="6" t="s">
        <v>575</v>
      </c>
      <c r="O9" s="10">
        <v>43416</v>
      </c>
      <c r="P9" s="10">
        <v>43473</v>
      </c>
      <c r="Q9" s="10">
        <v>44030</v>
      </c>
    </row>
    <row r="10" spans="1:17" ht="76.5">
      <c r="A10" s="6"/>
      <c r="B10" s="6" t="s">
        <v>447</v>
      </c>
      <c r="C10" s="6" t="s">
        <v>507</v>
      </c>
      <c r="D10" s="6" t="s">
        <v>508</v>
      </c>
      <c r="E10" s="6" t="s">
        <v>509</v>
      </c>
      <c r="F10" s="6" t="s">
        <v>270</v>
      </c>
      <c r="G10" s="6" t="s">
        <v>143</v>
      </c>
      <c r="H10" s="8">
        <v>2691.78</v>
      </c>
      <c r="I10" s="8">
        <v>3830.69</v>
      </c>
      <c r="J10" s="6" t="s">
        <v>474</v>
      </c>
      <c r="K10" s="8">
        <v>7068.09</v>
      </c>
      <c r="L10" s="6" t="s">
        <v>510</v>
      </c>
      <c r="M10" s="10">
        <v>43476</v>
      </c>
      <c r="N10" s="6" t="s">
        <v>511</v>
      </c>
      <c r="O10" s="10">
        <v>43445</v>
      </c>
      <c r="P10" s="10">
        <v>43473</v>
      </c>
      <c r="Q10" s="10">
        <v>43838</v>
      </c>
    </row>
    <row r="11" spans="1:17" ht="51">
      <c r="A11" s="6"/>
      <c r="B11" s="6" t="s">
        <v>448</v>
      </c>
      <c r="C11" s="6" t="s">
        <v>576</v>
      </c>
      <c r="D11" s="6" t="s">
        <v>577</v>
      </c>
      <c r="E11" s="6" t="s">
        <v>162</v>
      </c>
      <c r="F11" s="6" t="s">
        <v>578</v>
      </c>
      <c r="G11" s="6" t="s">
        <v>143</v>
      </c>
      <c r="H11" s="8">
        <v>1786.19</v>
      </c>
      <c r="I11" s="8">
        <v>2541.94</v>
      </c>
      <c r="J11" s="6" t="s">
        <v>579</v>
      </c>
      <c r="K11" s="8">
        <v>4621.74</v>
      </c>
      <c r="L11" s="6"/>
      <c r="M11" s="6"/>
      <c r="N11" s="6" t="s">
        <v>580</v>
      </c>
      <c r="O11" s="10">
        <v>43445</v>
      </c>
      <c r="P11" s="10">
        <v>43474</v>
      </c>
      <c r="Q11" s="10">
        <v>43839</v>
      </c>
    </row>
    <row r="12" spans="1:17" ht="76.5">
      <c r="A12" s="6"/>
      <c r="B12" s="6" t="s">
        <v>449</v>
      </c>
      <c r="C12" s="6" t="s">
        <v>581</v>
      </c>
      <c r="D12" s="6" t="s">
        <v>273</v>
      </c>
      <c r="E12" s="6" t="s">
        <v>582</v>
      </c>
      <c r="F12" s="6" t="s">
        <v>583</v>
      </c>
      <c r="G12" s="6" t="s">
        <v>143</v>
      </c>
      <c r="H12" s="8">
        <v>186.85</v>
      </c>
      <c r="I12" s="8">
        <v>826.18</v>
      </c>
      <c r="J12" s="6" t="s">
        <v>474</v>
      </c>
      <c r="K12" s="8">
        <v>1214.98</v>
      </c>
      <c r="L12" s="6"/>
      <c r="M12" s="6"/>
      <c r="N12" s="6" t="s">
        <v>584</v>
      </c>
      <c r="O12" s="10">
        <v>43447</v>
      </c>
      <c r="P12" s="10">
        <v>43474</v>
      </c>
      <c r="Q12" s="10">
        <v>43655</v>
      </c>
    </row>
    <row r="13" spans="1:17" ht="63.75">
      <c r="A13" s="6"/>
      <c r="B13" s="6" t="s">
        <v>450</v>
      </c>
      <c r="C13" s="6" t="s">
        <v>500</v>
      </c>
      <c r="D13" s="6" t="s">
        <v>501</v>
      </c>
      <c r="E13" s="6" t="s">
        <v>502</v>
      </c>
      <c r="F13" s="6" t="s">
        <v>503</v>
      </c>
      <c r="G13" s="6" t="s">
        <v>143</v>
      </c>
      <c r="H13" s="8">
        <v>3336.85</v>
      </c>
      <c r="I13" s="8">
        <v>7123.04</v>
      </c>
      <c r="J13" s="6" t="s">
        <v>504</v>
      </c>
      <c r="K13" s="8">
        <v>11035.05</v>
      </c>
      <c r="L13" s="6" t="s">
        <v>505</v>
      </c>
      <c r="M13" s="10">
        <v>43476</v>
      </c>
      <c r="N13" s="6" t="s">
        <v>506</v>
      </c>
      <c r="O13" s="10">
        <v>43446</v>
      </c>
      <c r="P13" s="10">
        <v>43474</v>
      </c>
      <c r="Q13" s="10">
        <v>43960</v>
      </c>
    </row>
    <row r="14" spans="1:17" ht="76.5">
      <c r="A14" s="6"/>
      <c r="B14" s="6" t="s">
        <v>451</v>
      </c>
      <c r="C14" s="6" t="s">
        <v>483</v>
      </c>
      <c r="D14" s="6" t="s">
        <v>484</v>
      </c>
      <c r="E14" s="6" t="s">
        <v>485</v>
      </c>
      <c r="F14" s="6" t="s">
        <v>143</v>
      </c>
      <c r="G14" s="6" t="s">
        <v>143</v>
      </c>
      <c r="H14" s="8">
        <v>2782.31</v>
      </c>
      <c r="I14" s="8">
        <v>5939.29</v>
      </c>
      <c r="J14" s="6" t="s">
        <v>474</v>
      </c>
      <c r="K14" s="8">
        <v>9293.51</v>
      </c>
      <c r="L14" s="6" t="s">
        <v>486</v>
      </c>
      <c r="M14" s="10">
        <v>43475</v>
      </c>
      <c r="N14" s="6" t="s">
        <v>487</v>
      </c>
      <c r="O14" s="10">
        <v>43448</v>
      </c>
      <c r="P14" s="10">
        <v>43474</v>
      </c>
      <c r="Q14" s="10">
        <v>43839</v>
      </c>
    </row>
    <row r="15" spans="1:17" ht="76.5">
      <c r="A15" s="6"/>
      <c r="B15" s="6" t="s">
        <v>452</v>
      </c>
      <c r="C15" s="6" t="s">
        <v>470</v>
      </c>
      <c r="D15" s="6" t="s">
        <v>471</v>
      </c>
      <c r="E15" s="6" t="s">
        <v>472</v>
      </c>
      <c r="F15" s="6" t="s">
        <v>473</v>
      </c>
      <c r="G15" s="6" t="s">
        <v>143</v>
      </c>
      <c r="H15" s="8">
        <v>2208.52</v>
      </c>
      <c r="I15" s="8">
        <v>3142.96</v>
      </c>
      <c r="J15" s="6" t="s">
        <v>474</v>
      </c>
      <c r="K15" s="8">
        <v>5807.83</v>
      </c>
      <c r="L15" s="6" t="s">
        <v>475</v>
      </c>
      <c r="M15" s="10">
        <v>43475</v>
      </c>
      <c r="N15" s="6" t="s">
        <v>476</v>
      </c>
      <c r="O15" s="10">
        <v>43446</v>
      </c>
      <c r="P15" s="10">
        <v>43474</v>
      </c>
      <c r="Q15" s="10">
        <v>43839</v>
      </c>
    </row>
    <row r="16" spans="1:17" ht="38.25">
      <c r="A16" s="6"/>
      <c r="B16" s="6" t="s">
        <v>453</v>
      </c>
      <c r="C16" s="6" t="s">
        <v>522</v>
      </c>
      <c r="D16" s="6" t="s">
        <v>523</v>
      </c>
      <c r="E16" s="6" t="s">
        <v>524</v>
      </c>
      <c r="F16" s="6" t="s">
        <v>525</v>
      </c>
      <c r="G16" s="6" t="s">
        <v>143</v>
      </c>
      <c r="H16" s="8">
        <v>825.67</v>
      </c>
      <c r="I16" s="9">
        <v>0</v>
      </c>
      <c r="J16" s="6" t="s">
        <v>526</v>
      </c>
      <c r="K16" s="8">
        <v>1094.8499999999999</v>
      </c>
      <c r="L16" s="6" t="s">
        <v>527</v>
      </c>
      <c r="M16" s="10">
        <v>43481</v>
      </c>
      <c r="N16" s="6" t="s">
        <v>528</v>
      </c>
      <c r="O16" s="10">
        <v>43446</v>
      </c>
      <c r="P16" s="10">
        <v>43474</v>
      </c>
      <c r="Q16" s="10">
        <v>43655</v>
      </c>
    </row>
    <row r="17" spans="1:17" ht="38.25">
      <c r="A17" s="6"/>
      <c r="B17" s="6" t="s">
        <v>454</v>
      </c>
      <c r="C17" s="6" t="s">
        <v>555</v>
      </c>
      <c r="D17" s="6" t="s">
        <v>556</v>
      </c>
      <c r="E17" s="6" t="s">
        <v>557</v>
      </c>
      <c r="F17" s="6" t="s">
        <v>558</v>
      </c>
      <c r="G17" s="6" t="s">
        <v>143</v>
      </c>
      <c r="H17" s="8">
        <v>925.14</v>
      </c>
      <c r="I17" s="9">
        <v>0</v>
      </c>
      <c r="J17" s="6" t="s">
        <v>526</v>
      </c>
      <c r="K17" s="8">
        <v>1094.8499999999999</v>
      </c>
      <c r="L17" s="6" t="s">
        <v>559</v>
      </c>
      <c r="M17" s="10">
        <v>43507</v>
      </c>
      <c r="N17" s="6" t="s">
        <v>560</v>
      </c>
      <c r="O17" s="10">
        <v>43445</v>
      </c>
      <c r="P17" s="10">
        <v>43474</v>
      </c>
      <c r="Q17" s="10">
        <v>43655</v>
      </c>
    </row>
    <row r="18" spans="1:17" ht="51">
      <c r="A18" s="6"/>
      <c r="B18" s="6" t="s">
        <v>455</v>
      </c>
      <c r="C18" s="6" t="s">
        <v>512</v>
      </c>
      <c r="D18" s="6" t="s">
        <v>513</v>
      </c>
      <c r="E18" s="6" t="s">
        <v>132</v>
      </c>
      <c r="F18" s="6" t="s">
        <v>143</v>
      </c>
      <c r="G18" s="6" t="s">
        <v>143</v>
      </c>
      <c r="H18" s="8">
        <v>2844.37</v>
      </c>
      <c r="I18" s="9">
        <v>0</v>
      </c>
      <c r="J18" s="6" t="s">
        <v>514</v>
      </c>
      <c r="K18" s="8">
        <v>2874.37</v>
      </c>
      <c r="L18" s="6" t="s">
        <v>515</v>
      </c>
      <c r="M18" s="10">
        <v>43487</v>
      </c>
      <c r="N18" s="6" t="s">
        <v>516</v>
      </c>
      <c r="O18" s="10">
        <v>43448</v>
      </c>
      <c r="P18" s="10">
        <v>43474</v>
      </c>
      <c r="Q18" s="6" t="s">
        <v>499</v>
      </c>
    </row>
    <row r="19" spans="1:17" ht="25.5">
      <c r="A19" s="6"/>
      <c r="B19" s="6" t="s">
        <v>456</v>
      </c>
      <c r="C19" s="6" t="s">
        <v>517</v>
      </c>
      <c r="D19" s="6" t="s">
        <v>518</v>
      </c>
      <c r="E19" s="6" t="s">
        <v>519</v>
      </c>
      <c r="F19" s="6" t="s">
        <v>143</v>
      </c>
      <c r="G19" s="6" t="s">
        <v>143</v>
      </c>
      <c r="H19" s="8">
        <v>42.88</v>
      </c>
      <c r="I19" s="9">
        <v>0</v>
      </c>
      <c r="J19" s="6" t="s">
        <v>496</v>
      </c>
      <c r="K19" s="8">
        <v>72.88</v>
      </c>
      <c r="L19" s="6" t="s">
        <v>520</v>
      </c>
      <c r="M19" s="10">
        <v>43480</v>
      </c>
      <c r="N19" s="6" t="s">
        <v>521</v>
      </c>
      <c r="O19" s="10">
        <v>43447</v>
      </c>
      <c r="P19" s="10">
        <v>43474</v>
      </c>
      <c r="Q19" s="6" t="s">
        <v>499</v>
      </c>
    </row>
    <row r="20" spans="1:17" ht="51">
      <c r="A20" s="6"/>
      <c r="B20" s="6" t="s">
        <v>457</v>
      </c>
      <c r="C20" s="6" t="s">
        <v>585</v>
      </c>
      <c r="D20" s="6" t="s">
        <v>586</v>
      </c>
      <c r="E20" s="6" t="s">
        <v>587</v>
      </c>
      <c r="F20" s="6" t="s">
        <v>588</v>
      </c>
      <c r="G20" s="6" t="s">
        <v>143</v>
      </c>
      <c r="H20" s="8">
        <v>44114.02</v>
      </c>
      <c r="I20" s="9">
        <v>0</v>
      </c>
      <c r="J20" s="6" t="s">
        <v>589</v>
      </c>
      <c r="K20" s="8">
        <v>48640.42</v>
      </c>
      <c r="L20" s="6"/>
      <c r="M20" s="6"/>
      <c r="N20" s="6"/>
      <c r="O20" s="10">
        <v>43409</v>
      </c>
      <c r="P20" s="10">
        <v>43482</v>
      </c>
      <c r="Q20" s="10">
        <v>44213</v>
      </c>
    </row>
    <row r="21" spans="1:17" ht="76.5">
      <c r="A21" s="6"/>
      <c r="B21" s="6" t="s">
        <v>458</v>
      </c>
      <c r="C21" s="6" t="s">
        <v>529</v>
      </c>
      <c r="D21" s="6" t="s">
        <v>530</v>
      </c>
      <c r="E21" s="6" t="s">
        <v>531</v>
      </c>
      <c r="F21" s="6" t="s">
        <v>532</v>
      </c>
      <c r="G21" s="6" t="s">
        <v>143</v>
      </c>
      <c r="H21" s="8">
        <v>4374.7</v>
      </c>
      <c r="I21" s="8">
        <v>4499</v>
      </c>
      <c r="J21" s="6" t="s">
        <v>474</v>
      </c>
      <c r="K21" s="8">
        <v>10265.530000000001</v>
      </c>
      <c r="L21" s="6" t="s">
        <v>533</v>
      </c>
      <c r="M21" s="10">
        <v>43490</v>
      </c>
      <c r="N21" s="6"/>
      <c r="O21" s="10">
        <v>43412</v>
      </c>
      <c r="P21" s="10">
        <v>43487</v>
      </c>
      <c r="Q21" s="10">
        <v>43852</v>
      </c>
    </row>
    <row r="22" spans="1:17" ht="25.5">
      <c r="A22" s="6"/>
      <c r="B22" s="6" t="s">
        <v>459</v>
      </c>
      <c r="C22" s="6" t="s">
        <v>540</v>
      </c>
      <c r="D22" s="6" t="s">
        <v>254</v>
      </c>
      <c r="E22" s="6" t="s">
        <v>545</v>
      </c>
      <c r="F22" s="6" t="s">
        <v>542</v>
      </c>
      <c r="G22" s="6" t="s">
        <v>143</v>
      </c>
      <c r="H22" s="8">
        <v>89.65</v>
      </c>
      <c r="I22" s="9">
        <v>0</v>
      </c>
      <c r="J22" s="6" t="s">
        <v>496</v>
      </c>
      <c r="K22" s="8">
        <v>119.65</v>
      </c>
      <c r="L22" s="6" t="s">
        <v>546</v>
      </c>
      <c r="M22" s="10">
        <v>43493</v>
      </c>
      <c r="N22" s="6" t="s">
        <v>544</v>
      </c>
      <c r="O22" s="10">
        <v>43488</v>
      </c>
      <c r="P22" s="10">
        <v>43488</v>
      </c>
      <c r="Q22" s="6" t="s">
        <v>499</v>
      </c>
    </row>
    <row r="23" spans="1:17" ht="25.5">
      <c r="A23" s="6"/>
      <c r="B23" s="6" t="s">
        <v>460</v>
      </c>
      <c r="C23" s="6" t="s">
        <v>540</v>
      </c>
      <c r="D23" s="6" t="s">
        <v>254</v>
      </c>
      <c r="E23" s="6" t="s">
        <v>551</v>
      </c>
      <c r="F23" s="6" t="s">
        <v>542</v>
      </c>
      <c r="G23" s="6" t="s">
        <v>143</v>
      </c>
      <c r="H23" s="8">
        <v>89.65</v>
      </c>
      <c r="I23" s="9">
        <v>0</v>
      </c>
      <c r="J23" s="6" t="s">
        <v>496</v>
      </c>
      <c r="K23" s="8">
        <v>119.65</v>
      </c>
      <c r="L23" s="6" t="s">
        <v>554</v>
      </c>
      <c r="M23" s="10">
        <v>43493</v>
      </c>
      <c r="N23" s="6" t="s">
        <v>544</v>
      </c>
      <c r="O23" s="10">
        <v>43488</v>
      </c>
      <c r="P23" s="10">
        <v>43488</v>
      </c>
      <c r="Q23" s="6" t="s">
        <v>499</v>
      </c>
    </row>
    <row r="24" spans="1:17" ht="25.5">
      <c r="A24" s="6"/>
      <c r="B24" s="6" t="s">
        <v>461</v>
      </c>
      <c r="C24" s="6" t="s">
        <v>540</v>
      </c>
      <c r="D24" s="6" t="s">
        <v>254</v>
      </c>
      <c r="E24" s="6" t="s">
        <v>552</v>
      </c>
      <c r="F24" s="6" t="s">
        <v>542</v>
      </c>
      <c r="G24" s="6" t="s">
        <v>143</v>
      </c>
      <c r="H24" s="8">
        <v>89.65</v>
      </c>
      <c r="I24" s="9">
        <v>0</v>
      </c>
      <c r="J24" s="6" t="s">
        <v>496</v>
      </c>
      <c r="K24" s="8">
        <v>119.65</v>
      </c>
      <c r="L24" s="6" t="s">
        <v>553</v>
      </c>
      <c r="M24" s="10">
        <v>43493</v>
      </c>
      <c r="N24" s="6" t="s">
        <v>544</v>
      </c>
      <c r="O24" s="10">
        <v>43488</v>
      </c>
      <c r="P24" s="10">
        <v>43488</v>
      </c>
      <c r="Q24" s="6" t="s">
        <v>499</v>
      </c>
    </row>
    <row r="25" spans="1:17" ht="25.5">
      <c r="A25" s="6"/>
      <c r="B25" s="6" t="s">
        <v>462</v>
      </c>
      <c r="C25" s="6" t="s">
        <v>540</v>
      </c>
      <c r="D25" s="6" t="s">
        <v>254</v>
      </c>
      <c r="E25" s="6" t="s">
        <v>549</v>
      </c>
      <c r="F25" s="6" t="s">
        <v>542</v>
      </c>
      <c r="G25" s="6" t="s">
        <v>143</v>
      </c>
      <c r="H25" s="8">
        <v>89.65</v>
      </c>
      <c r="I25" s="9">
        <v>0</v>
      </c>
      <c r="J25" s="6" t="s">
        <v>496</v>
      </c>
      <c r="K25" s="8">
        <v>119.65</v>
      </c>
      <c r="L25" s="6" t="s">
        <v>550</v>
      </c>
      <c r="M25" s="10">
        <v>43493</v>
      </c>
      <c r="N25" s="6" t="s">
        <v>544</v>
      </c>
      <c r="O25" s="10">
        <v>43488</v>
      </c>
      <c r="P25" s="10">
        <v>43488</v>
      </c>
      <c r="Q25" s="6" t="s">
        <v>499</v>
      </c>
    </row>
    <row r="26" spans="1:17" ht="25.5">
      <c r="A26" s="6"/>
      <c r="B26" s="6" t="s">
        <v>463</v>
      </c>
      <c r="C26" s="6" t="s">
        <v>540</v>
      </c>
      <c r="D26" s="6" t="s">
        <v>254</v>
      </c>
      <c r="E26" s="6" t="s">
        <v>547</v>
      </c>
      <c r="F26" s="6" t="s">
        <v>542</v>
      </c>
      <c r="G26" s="6" t="s">
        <v>143</v>
      </c>
      <c r="H26" s="8">
        <v>89.65</v>
      </c>
      <c r="I26" s="9">
        <v>0</v>
      </c>
      <c r="J26" s="6" t="s">
        <v>496</v>
      </c>
      <c r="K26" s="8">
        <v>119.65</v>
      </c>
      <c r="L26" s="6" t="s">
        <v>548</v>
      </c>
      <c r="M26" s="10">
        <v>43493</v>
      </c>
      <c r="N26" s="6" t="s">
        <v>544</v>
      </c>
      <c r="O26" s="10">
        <v>43488</v>
      </c>
      <c r="P26" s="10">
        <v>43488</v>
      </c>
      <c r="Q26" s="6" t="s">
        <v>499</v>
      </c>
    </row>
    <row r="27" spans="1:17" ht="25.5">
      <c r="A27" s="6"/>
      <c r="B27" s="6" t="s">
        <v>464</v>
      </c>
      <c r="C27" s="6" t="s">
        <v>540</v>
      </c>
      <c r="D27" s="6" t="s">
        <v>254</v>
      </c>
      <c r="E27" s="6" t="s">
        <v>541</v>
      </c>
      <c r="F27" s="6" t="s">
        <v>542</v>
      </c>
      <c r="G27" s="6" t="s">
        <v>143</v>
      </c>
      <c r="H27" s="8">
        <v>89.65</v>
      </c>
      <c r="I27" s="9">
        <v>0</v>
      </c>
      <c r="J27" s="6" t="s">
        <v>496</v>
      </c>
      <c r="K27" s="8">
        <v>119.65</v>
      </c>
      <c r="L27" s="6" t="s">
        <v>543</v>
      </c>
      <c r="M27" s="10">
        <v>43488</v>
      </c>
      <c r="N27" s="6" t="s">
        <v>544</v>
      </c>
      <c r="O27" s="10">
        <v>43488</v>
      </c>
      <c r="P27" s="10">
        <v>43488</v>
      </c>
      <c r="Q27" s="6" t="s">
        <v>499</v>
      </c>
    </row>
    <row r="28" spans="1:17" ht="25.5">
      <c r="A28" s="6"/>
      <c r="B28" s="6" t="s">
        <v>465</v>
      </c>
      <c r="C28" s="6" t="s">
        <v>534</v>
      </c>
      <c r="D28" s="6" t="s">
        <v>535</v>
      </c>
      <c r="E28" s="6" t="s">
        <v>536</v>
      </c>
      <c r="F28" s="6" t="s">
        <v>537</v>
      </c>
      <c r="G28" s="6" t="s">
        <v>143</v>
      </c>
      <c r="H28" s="8">
        <v>89.65</v>
      </c>
      <c r="I28" s="9">
        <v>0</v>
      </c>
      <c r="J28" s="6" t="s">
        <v>496</v>
      </c>
      <c r="K28" s="8">
        <v>119.65</v>
      </c>
      <c r="L28" s="6" t="s">
        <v>538</v>
      </c>
      <c r="M28" s="10">
        <v>43496</v>
      </c>
      <c r="N28" s="6" t="s">
        <v>539</v>
      </c>
      <c r="O28" s="10">
        <v>43495</v>
      </c>
      <c r="P28" s="10">
        <v>43496</v>
      </c>
      <c r="Q28" s="6" t="s">
        <v>499</v>
      </c>
    </row>
  </sheetData>
  <printOptions gridLines="1"/>
  <pageMargins left="0.78740157480314965" right="0.19685039370078741" top="0.19685039370078741" bottom="0.19685039370078741" header="0.19685039370078741" footer="0.19685039370078741"/>
  <pageSetup paperSize="5" scale="83" fitToHeight="0" orientation="landscape" horizontalDpi="200" verticalDpi="200" r:id="rId1"/>
  <headerFoot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Hoja1</vt:lpstr>
      <vt:lpstr>Hoja1 (2)</vt:lpstr>
      <vt:lpstr>Hoja2</vt:lpstr>
      <vt:lpstr>Hoja3</vt:lpstr>
      <vt:lpstr>Hoja1!Área_de_impresión</vt:lpstr>
      <vt:lpstr>'Hoja1 (2)'!Área_de_impresión</vt:lpstr>
      <vt:lpstr>Hoja1!Títulos_a_imprimir</vt:lpstr>
      <vt:lpstr>'Hoja1 (2)'!Títulos_a_imprimir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2019-09-05T16:32:09Z</dcterms:modified>
</cp:coreProperties>
</file>